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dhhs.arkgov.net\dhsfiles\home\LRC\mhaluqdah\Desktop\POSTING\"/>
    </mc:Choice>
  </mc:AlternateContent>
  <xr:revisionPtr revIDLastSave="0" documentId="8_{48285876-2EE6-455F-96E1-02330DF82B93}" xr6:coauthVersionLast="44" xr6:coauthVersionMax="44" xr10:uidLastSave="{00000000-0000-0000-0000-000000000000}"/>
  <bookViews>
    <workbookView xWindow="-120" yWindow="-120" windowWidth="20730" windowHeight="11160" tabRatio="641" xr2:uid="{00000000-000D-0000-FFFF-FFFF00000000}"/>
  </bookViews>
  <sheets>
    <sheet name="1. Title" sheetId="1" r:id="rId1"/>
    <sheet name="2. Introduction" sheetId="3" r:id="rId2"/>
    <sheet name="3. Cost Proposal Summary" sheetId="4" r:id="rId3"/>
    <sheet name="4. Staffing Rates" sheetId="5" r:id="rId4"/>
    <sheet name="5. DDI" sheetId="7" r:id="rId5"/>
    <sheet name="6. Systems M&amp;O" sheetId="8" r:id="rId6"/>
    <sheet name="7. Other Costs" sheetId="10" r:id="rId7"/>
    <sheet name="8. Hosting" sheetId="11" r:id="rId8"/>
  </sheets>
  <definedNames>
    <definedName name="_xlnm.Print_Area" localSheetId="0">'1. Title'!$A$1:$G$16</definedName>
    <definedName name="_xlnm.Print_Titles" localSheetId="4">'5. DDI'!$A:$C,'5. DDI'!$1:$6</definedName>
    <definedName name="_xlnm.Print_Titles" localSheetId="5">'6. Systems M&amp;O'!$B:$B,'6. Systems M&amp;O'!$1:$3</definedName>
    <definedName name="_xlnm.Print_Titles" localSheetId="6">'7. Other Costs'!$B:$B,'7. Other Costs'!$1:$3</definedName>
    <definedName name="_xlnm.Print_Titles" localSheetId="7">'8. Hosting'!$B:$B,'8. Hosting'!$1:$3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4" i="11" l="1"/>
  <c r="J20" i="11"/>
  <c r="J16" i="11"/>
  <c r="O13" i="8" l="1"/>
  <c r="O12" i="8"/>
  <c r="O11" i="8"/>
  <c r="M13" i="8"/>
  <c r="M12" i="8"/>
  <c r="M11" i="8"/>
  <c r="K13" i="8"/>
  <c r="K12" i="8"/>
  <c r="K11" i="8"/>
  <c r="I13" i="8"/>
  <c r="I12" i="8"/>
  <c r="I11" i="8"/>
  <c r="G13" i="8"/>
  <c r="G12" i="8"/>
  <c r="G11" i="8"/>
  <c r="E13" i="8"/>
  <c r="E12" i="8"/>
  <c r="E11" i="8"/>
  <c r="P14" i="8"/>
  <c r="P13" i="8"/>
  <c r="P12" i="8"/>
  <c r="P11" i="8"/>
  <c r="D16" i="4"/>
  <c r="P49" i="7"/>
  <c r="Q13" i="7"/>
  <c r="N49" i="7"/>
  <c r="O13" i="7"/>
  <c r="L49" i="7"/>
  <c r="M13" i="7"/>
  <c r="F49" i="7"/>
  <c r="G13" i="7"/>
  <c r="Q13" i="8" l="1"/>
  <c r="Q12" i="8"/>
  <c r="Q11" i="8"/>
  <c r="F15" i="4"/>
  <c r="M25" i="10"/>
  <c r="N25" i="10" s="1"/>
  <c r="E25" i="10"/>
  <c r="M24" i="10"/>
  <c r="E24" i="10"/>
  <c r="N24" i="10" s="1"/>
  <c r="M23" i="10"/>
  <c r="E23" i="10"/>
  <c r="M22" i="10"/>
  <c r="E22" i="10"/>
  <c r="M21" i="10"/>
  <c r="E21" i="10"/>
  <c r="N21" i="10" s="1"/>
  <c r="M20" i="10"/>
  <c r="E20" i="10"/>
  <c r="N20" i="10" s="1"/>
  <c r="M30" i="10"/>
  <c r="E30" i="10"/>
  <c r="M28" i="10"/>
  <c r="E28" i="10"/>
  <c r="M27" i="10"/>
  <c r="E27" i="10"/>
  <c r="M26" i="10"/>
  <c r="E26" i="10"/>
  <c r="M11" i="10"/>
  <c r="E11" i="10"/>
  <c r="L38" i="10"/>
  <c r="J15" i="4" s="1"/>
  <c r="K38" i="10"/>
  <c r="I15" i="4" s="1"/>
  <c r="J38" i="10"/>
  <c r="H15" i="4" s="1"/>
  <c r="I38" i="10"/>
  <c r="G15" i="4" s="1"/>
  <c r="H38" i="10"/>
  <c r="G38" i="10"/>
  <c r="E15" i="4" s="1"/>
  <c r="F38" i="10"/>
  <c r="D15" i="4" s="1"/>
  <c r="T48" i="7"/>
  <c r="T47" i="7"/>
  <c r="T46" i="7"/>
  <c r="T45" i="7"/>
  <c r="T44" i="7"/>
  <c r="T43" i="7"/>
  <c r="T42" i="7"/>
  <c r="T41" i="7"/>
  <c r="T40" i="7"/>
  <c r="T39" i="7"/>
  <c r="T38" i="7"/>
  <c r="T37" i="7"/>
  <c r="T36" i="7"/>
  <c r="T35" i="7"/>
  <c r="T34" i="7"/>
  <c r="T33" i="7"/>
  <c r="T32" i="7"/>
  <c r="T31" i="7"/>
  <c r="T30" i="7"/>
  <c r="T29" i="7"/>
  <c r="T28" i="7"/>
  <c r="T27" i="7"/>
  <c r="T26" i="7"/>
  <c r="T25" i="7"/>
  <c r="T24" i="7"/>
  <c r="T23" i="7"/>
  <c r="T22" i="7"/>
  <c r="T21" i="7"/>
  <c r="T20" i="7"/>
  <c r="T19" i="7"/>
  <c r="T18" i="7"/>
  <c r="T17" i="7"/>
  <c r="T16" i="7"/>
  <c r="T15" i="7"/>
  <c r="T14" i="7"/>
  <c r="T13" i="7"/>
  <c r="N30" i="10" l="1"/>
  <c r="N22" i="10"/>
  <c r="N11" i="10"/>
  <c r="N23" i="10"/>
  <c r="N28" i="10"/>
  <c r="N27" i="10"/>
  <c r="N26" i="10"/>
  <c r="J11" i="11"/>
  <c r="C46" i="7"/>
  <c r="C45" i="7"/>
  <c r="C44" i="7"/>
  <c r="C43" i="7"/>
  <c r="C42" i="7"/>
  <c r="C41" i="7"/>
  <c r="U41" i="7" s="1"/>
  <c r="C40" i="7"/>
  <c r="C39" i="7"/>
  <c r="U39" i="7" s="1"/>
  <c r="C48" i="7"/>
  <c r="B48" i="7"/>
  <c r="C47" i="7"/>
  <c r="B47" i="7"/>
  <c r="B46" i="7"/>
  <c r="K45" i="7"/>
  <c r="B45" i="7"/>
  <c r="B44" i="7"/>
  <c r="B43" i="7"/>
  <c r="B42" i="7"/>
  <c r="B41" i="7"/>
  <c r="B40" i="7"/>
  <c r="B39" i="7"/>
  <c r="C38" i="7"/>
  <c r="B38" i="7"/>
  <c r="C37" i="7"/>
  <c r="B37" i="7"/>
  <c r="C36" i="7"/>
  <c r="B36" i="7"/>
  <c r="C35" i="7"/>
  <c r="B35" i="7"/>
  <c r="C34" i="7"/>
  <c r="B34" i="7"/>
  <c r="C33" i="7"/>
  <c r="B33" i="7"/>
  <c r="C32" i="7"/>
  <c r="B32" i="7"/>
  <c r="C31" i="7"/>
  <c r="B31" i="7"/>
  <c r="J16" i="4"/>
  <c r="I16" i="4"/>
  <c r="H16" i="4"/>
  <c r="G16" i="4"/>
  <c r="F16" i="4"/>
  <c r="E16" i="4"/>
  <c r="M37" i="10"/>
  <c r="M36" i="10"/>
  <c r="M35" i="10"/>
  <c r="M34" i="10"/>
  <c r="M33" i="10"/>
  <c r="M32" i="10"/>
  <c r="M31" i="10"/>
  <c r="M29" i="10"/>
  <c r="E37" i="10"/>
  <c r="E36" i="10"/>
  <c r="E35" i="10"/>
  <c r="E34" i="10"/>
  <c r="E33" i="10"/>
  <c r="E32" i="10"/>
  <c r="E31" i="10"/>
  <c r="E29" i="10"/>
  <c r="M17" i="10"/>
  <c r="M16" i="10"/>
  <c r="M15" i="10"/>
  <c r="M14" i="10"/>
  <c r="M13" i="10"/>
  <c r="M12" i="10"/>
  <c r="M19" i="10"/>
  <c r="M18" i="10"/>
  <c r="E19" i="10"/>
  <c r="E18" i="10"/>
  <c r="N18" i="10" s="1"/>
  <c r="E17" i="10"/>
  <c r="E16" i="10"/>
  <c r="E15" i="10"/>
  <c r="E14" i="10"/>
  <c r="E13" i="10"/>
  <c r="E12" i="10"/>
  <c r="N15" i="8"/>
  <c r="L15" i="8"/>
  <c r="J15" i="8"/>
  <c r="H15" i="8"/>
  <c r="F15" i="8"/>
  <c r="D15" i="8"/>
  <c r="M47" i="7" l="1"/>
  <c r="Q47" i="7"/>
  <c r="O47" i="7"/>
  <c r="O40" i="7"/>
  <c r="M40" i="7"/>
  <c r="Q40" i="7"/>
  <c r="G44" i="7"/>
  <c r="Q44" i="7"/>
  <c r="O44" i="7"/>
  <c r="M44" i="7"/>
  <c r="G31" i="7"/>
  <c r="M31" i="7"/>
  <c r="Q31" i="7"/>
  <c r="O31" i="7"/>
  <c r="Q33" i="7"/>
  <c r="M33" i="7"/>
  <c r="O33" i="7"/>
  <c r="G35" i="7"/>
  <c r="M35" i="7"/>
  <c r="O35" i="7"/>
  <c r="Q35" i="7"/>
  <c r="G37" i="7"/>
  <c r="Q37" i="7"/>
  <c r="O37" i="7"/>
  <c r="M37" i="7"/>
  <c r="Q41" i="7"/>
  <c r="O41" i="7"/>
  <c r="M41" i="7"/>
  <c r="G45" i="7"/>
  <c r="Q45" i="7"/>
  <c r="O45" i="7"/>
  <c r="M45" i="7"/>
  <c r="G48" i="7"/>
  <c r="O48" i="7"/>
  <c r="M48" i="7"/>
  <c r="Q48" i="7"/>
  <c r="O42" i="7"/>
  <c r="M42" i="7"/>
  <c r="Q42" i="7"/>
  <c r="O46" i="7"/>
  <c r="Q46" i="7"/>
  <c r="M46" i="7"/>
  <c r="G32" i="7"/>
  <c r="Q32" i="7"/>
  <c r="O32" i="7"/>
  <c r="M32" i="7"/>
  <c r="O34" i="7"/>
  <c r="M34" i="7"/>
  <c r="Q34" i="7"/>
  <c r="G36" i="7"/>
  <c r="O36" i="7"/>
  <c r="Q36" i="7"/>
  <c r="M36" i="7"/>
  <c r="O38" i="7"/>
  <c r="Q38" i="7"/>
  <c r="M38" i="7"/>
  <c r="G39" i="7"/>
  <c r="M39" i="7"/>
  <c r="Q39" i="7"/>
  <c r="O39" i="7"/>
  <c r="M43" i="7"/>
  <c r="O43" i="7"/>
  <c r="Q43" i="7"/>
  <c r="E47" i="7"/>
  <c r="G47" i="7"/>
  <c r="U33" i="7"/>
  <c r="G33" i="7"/>
  <c r="K41" i="7"/>
  <c r="G41" i="7"/>
  <c r="U40" i="7"/>
  <c r="G40" i="7"/>
  <c r="U42" i="7"/>
  <c r="G42" i="7"/>
  <c r="I46" i="7"/>
  <c r="G46" i="7"/>
  <c r="S34" i="7"/>
  <c r="G34" i="7"/>
  <c r="S38" i="7"/>
  <c r="G38" i="7"/>
  <c r="S43" i="7"/>
  <c r="G43" i="7"/>
  <c r="S41" i="7"/>
  <c r="N19" i="10"/>
  <c r="M38" i="10"/>
  <c r="E38" i="10"/>
  <c r="C15" i="4" s="1"/>
  <c r="K15" i="4" s="1"/>
  <c r="N37" i="10"/>
  <c r="N32" i="10"/>
  <c r="N36" i="10"/>
  <c r="N29" i="10"/>
  <c r="N34" i="10"/>
  <c r="I42" i="7"/>
  <c r="K42" i="7"/>
  <c r="K46" i="7"/>
  <c r="S42" i="7"/>
  <c r="S46" i="7"/>
  <c r="U46" i="7"/>
  <c r="U44" i="7"/>
  <c r="I43" i="7"/>
  <c r="K47" i="7"/>
  <c r="S47" i="7"/>
  <c r="N35" i="10"/>
  <c r="U37" i="7"/>
  <c r="I47" i="7"/>
  <c r="U45" i="7"/>
  <c r="N15" i="10"/>
  <c r="N33" i="10"/>
  <c r="N14" i="10"/>
  <c r="N31" i="10"/>
  <c r="S35" i="7"/>
  <c r="U47" i="7"/>
  <c r="N12" i="10"/>
  <c r="K16" i="4"/>
  <c r="N16" i="10"/>
  <c r="N17" i="10"/>
  <c r="U48" i="7"/>
  <c r="E39" i="7"/>
  <c r="S39" i="7"/>
  <c r="K43" i="7"/>
  <c r="I39" i="7"/>
  <c r="U43" i="7"/>
  <c r="K39" i="7"/>
  <c r="E43" i="7"/>
  <c r="S45" i="7"/>
  <c r="E48" i="7"/>
  <c r="I40" i="7"/>
  <c r="E41" i="7"/>
  <c r="I44" i="7"/>
  <c r="S44" i="7"/>
  <c r="E45" i="7"/>
  <c r="I48" i="7"/>
  <c r="S48" i="7"/>
  <c r="E40" i="7"/>
  <c r="E44" i="7"/>
  <c r="S40" i="7"/>
  <c r="K40" i="7"/>
  <c r="I41" i="7"/>
  <c r="E42" i="7"/>
  <c r="K44" i="7"/>
  <c r="I45" i="7"/>
  <c r="E46" i="7"/>
  <c r="K48" i="7"/>
  <c r="E35" i="7"/>
  <c r="K35" i="7"/>
  <c r="I36" i="7"/>
  <c r="S32" i="7"/>
  <c r="I31" i="7"/>
  <c r="K34" i="7"/>
  <c r="E36" i="7"/>
  <c r="K31" i="7"/>
  <c r="E32" i="7"/>
  <c r="U35" i="7"/>
  <c r="U31" i="7"/>
  <c r="I32" i="7"/>
  <c r="U38" i="7"/>
  <c r="E31" i="7"/>
  <c r="S31" i="7"/>
  <c r="U34" i="7"/>
  <c r="I35" i="7"/>
  <c r="S36" i="7"/>
  <c r="K38" i="7"/>
  <c r="K32" i="7"/>
  <c r="U32" i="7"/>
  <c r="I33" i="7"/>
  <c r="S33" i="7"/>
  <c r="E34" i="7"/>
  <c r="K36" i="7"/>
  <c r="U36" i="7"/>
  <c r="I37" i="7"/>
  <c r="S37" i="7"/>
  <c r="E38" i="7"/>
  <c r="E33" i="7"/>
  <c r="E37" i="7"/>
  <c r="K33" i="7"/>
  <c r="I34" i="7"/>
  <c r="K37" i="7"/>
  <c r="I38" i="7"/>
  <c r="N13" i="10"/>
  <c r="N38" i="10" l="1"/>
  <c r="J49" i="7" l="1"/>
  <c r="H49" i="7"/>
  <c r="R49" i="7"/>
  <c r="S13" i="7"/>
  <c r="C14" i="7" l="1"/>
  <c r="O14" i="7" l="1"/>
  <c r="Q14" i="7"/>
  <c r="M14" i="7"/>
  <c r="U14" i="7"/>
  <c r="G14" i="7"/>
  <c r="S14" i="7"/>
  <c r="D49" i="7"/>
  <c r="T49" i="7" s="1"/>
  <c r="E2" i="11" l="1"/>
  <c r="E2" i="10" l="1"/>
  <c r="F2" i="8" l="1"/>
  <c r="U13" i="7"/>
  <c r="K13" i="7"/>
  <c r="I13" i="7"/>
  <c r="E13" i="7"/>
  <c r="C24" i="7" l="1"/>
  <c r="C21" i="7"/>
  <c r="C18" i="7"/>
  <c r="C16" i="7"/>
  <c r="G16" i="7" l="1"/>
  <c r="Q16" i="7"/>
  <c r="O16" i="7"/>
  <c r="M16" i="7"/>
  <c r="O18" i="7"/>
  <c r="M18" i="7"/>
  <c r="Q18" i="7"/>
  <c r="G21" i="7"/>
  <c r="Q21" i="7"/>
  <c r="O21" i="7"/>
  <c r="M21" i="7"/>
  <c r="G24" i="7"/>
  <c r="Q24" i="7"/>
  <c r="O24" i="7"/>
  <c r="M24" i="7"/>
  <c r="U18" i="7"/>
  <c r="G18" i="7"/>
  <c r="S16" i="7"/>
  <c r="S18" i="7"/>
  <c r="S21" i="7"/>
  <c r="S24" i="7"/>
  <c r="U24" i="7"/>
  <c r="U21" i="7"/>
  <c r="U16" i="7"/>
  <c r="K21" i="7"/>
  <c r="I21" i="7"/>
  <c r="E21" i="7"/>
  <c r="I24" i="7"/>
  <c r="K24" i="7"/>
  <c r="E24" i="7"/>
  <c r="K18" i="7"/>
  <c r="E18" i="7"/>
  <c r="I18" i="7"/>
  <c r="I16" i="7"/>
  <c r="K16" i="7"/>
  <c r="E16" i="7"/>
  <c r="B13" i="7"/>
  <c r="H2" i="7" l="1"/>
  <c r="E2" i="5"/>
  <c r="B16" i="7" l="1"/>
  <c r="B17" i="7"/>
  <c r="B18" i="7"/>
  <c r="B19" i="7"/>
  <c r="B20" i="7"/>
  <c r="B21" i="7"/>
  <c r="B22" i="7"/>
  <c r="B23" i="7"/>
  <c r="B24" i="7"/>
  <c r="B25" i="7"/>
  <c r="B26" i="7"/>
  <c r="B27" i="7"/>
  <c r="B28" i="7"/>
  <c r="B29" i="7"/>
  <c r="B30" i="7"/>
  <c r="B15" i="7"/>
  <c r="C15" i="7" l="1"/>
  <c r="C17" i="7"/>
  <c r="C19" i="7"/>
  <c r="C20" i="7"/>
  <c r="C22" i="7"/>
  <c r="C23" i="7"/>
  <c r="C25" i="7"/>
  <c r="C26" i="7"/>
  <c r="C27" i="7"/>
  <c r="C28" i="7"/>
  <c r="C29" i="7"/>
  <c r="C30" i="7"/>
  <c r="K14" i="7"/>
  <c r="G30" i="7" l="1"/>
  <c r="O30" i="7"/>
  <c r="Q30" i="7"/>
  <c r="M30" i="7"/>
  <c r="G26" i="7"/>
  <c r="O26" i="7"/>
  <c r="M26" i="7"/>
  <c r="Q26" i="7"/>
  <c r="G20" i="7"/>
  <c r="O20" i="7"/>
  <c r="M20" i="7"/>
  <c r="Q20" i="7"/>
  <c r="G29" i="7"/>
  <c r="Q29" i="7"/>
  <c r="O29" i="7"/>
  <c r="M29" i="7"/>
  <c r="G25" i="7"/>
  <c r="Q25" i="7"/>
  <c r="M25" i="7"/>
  <c r="O25" i="7"/>
  <c r="G19" i="7"/>
  <c r="M19" i="7"/>
  <c r="Q19" i="7"/>
  <c r="O19" i="7"/>
  <c r="G28" i="7"/>
  <c r="O28" i="7"/>
  <c r="M28" i="7"/>
  <c r="Q28" i="7"/>
  <c r="M23" i="7"/>
  <c r="O23" i="7"/>
  <c r="Q23" i="7"/>
  <c r="G17" i="7"/>
  <c r="Q17" i="7"/>
  <c r="M17" i="7"/>
  <c r="O17" i="7"/>
  <c r="G27" i="7"/>
  <c r="M27" i="7"/>
  <c r="Q27" i="7"/>
  <c r="O27" i="7"/>
  <c r="G22" i="7"/>
  <c r="O22" i="7"/>
  <c r="Q22" i="7"/>
  <c r="M22" i="7"/>
  <c r="G15" i="7"/>
  <c r="M15" i="7"/>
  <c r="Q15" i="7"/>
  <c r="O15" i="7"/>
  <c r="K23" i="7"/>
  <c r="G23" i="7"/>
  <c r="S19" i="7"/>
  <c r="S23" i="7"/>
  <c r="S27" i="7"/>
  <c r="S22" i="7"/>
  <c r="S15" i="7"/>
  <c r="S29" i="7"/>
  <c r="S25" i="7"/>
  <c r="S28" i="7"/>
  <c r="S17" i="7"/>
  <c r="S30" i="7"/>
  <c r="S26" i="7"/>
  <c r="S20" i="7"/>
  <c r="U29" i="7"/>
  <c r="U30" i="7"/>
  <c r="U20" i="7"/>
  <c r="U19" i="7"/>
  <c r="U28" i="7"/>
  <c r="U26" i="7"/>
  <c r="U25" i="7"/>
  <c r="U23" i="7"/>
  <c r="U27" i="7"/>
  <c r="U22" i="7"/>
  <c r="U17" i="7"/>
  <c r="U15" i="7"/>
  <c r="E14" i="7"/>
  <c r="I14" i="7"/>
  <c r="K26" i="7"/>
  <c r="E26" i="7"/>
  <c r="I26" i="7"/>
  <c r="K29" i="7"/>
  <c r="I29" i="7"/>
  <c r="E29" i="7"/>
  <c r="E19" i="7"/>
  <c r="I19" i="7"/>
  <c r="K19" i="7"/>
  <c r="I30" i="7"/>
  <c r="K30" i="7"/>
  <c r="E30" i="7"/>
  <c r="K20" i="7"/>
  <c r="E20" i="7"/>
  <c r="I20" i="7"/>
  <c r="K25" i="7"/>
  <c r="I25" i="7"/>
  <c r="E25" i="7"/>
  <c r="K28" i="7"/>
  <c r="E28" i="7"/>
  <c r="I28" i="7"/>
  <c r="E23" i="7"/>
  <c r="I23" i="7"/>
  <c r="K17" i="7"/>
  <c r="I17" i="7"/>
  <c r="E17" i="7"/>
  <c r="E27" i="7"/>
  <c r="I27" i="7"/>
  <c r="K27" i="7"/>
  <c r="I22" i="7"/>
  <c r="K22" i="7"/>
  <c r="E22" i="7"/>
  <c r="E15" i="7"/>
  <c r="K15" i="7"/>
  <c r="I15" i="7"/>
  <c r="B14" i="7"/>
  <c r="G49" i="7" l="1"/>
  <c r="G55" i="7" s="1"/>
  <c r="G73" i="7" s="1"/>
  <c r="Q49" i="7"/>
  <c r="Q55" i="7" s="1"/>
  <c r="Q73" i="7" s="1"/>
  <c r="O49" i="7"/>
  <c r="O55" i="7" s="1"/>
  <c r="O73" i="7" s="1"/>
  <c r="M49" i="7"/>
  <c r="M55" i="7" s="1"/>
  <c r="M73" i="7" s="1"/>
  <c r="K49" i="7"/>
  <c r="K55" i="7" s="1"/>
  <c r="K73" i="7" s="1"/>
  <c r="E49" i="7"/>
  <c r="E55" i="7" s="1"/>
  <c r="E73" i="7" s="1"/>
  <c r="S49" i="7"/>
  <c r="S55" i="7" s="1"/>
  <c r="S73" i="7" s="1"/>
  <c r="U49" i="7"/>
  <c r="D8" i="7" s="1"/>
  <c r="C13" i="4" s="1"/>
  <c r="C8" i="4" s="1"/>
  <c r="I49" i="7"/>
  <c r="I55" i="7" s="1"/>
  <c r="I73" i="7" s="1"/>
  <c r="K13" i="4" l="1"/>
  <c r="O14" i="8"/>
  <c r="Q14" i="8" s="1"/>
  <c r="C17" i="4"/>
  <c r="I15" i="8" l="1"/>
  <c r="G14" i="4" s="1"/>
  <c r="G17" i="4" s="1"/>
  <c r="M15" i="8"/>
  <c r="I14" i="4" s="1"/>
  <c r="I17" i="4" s="1"/>
  <c r="K15" i="8"/>
  <c r="H14" i="4" s="1"/>
  <c r="H17" i="4" s="1"/>
  <c r="G15" i="8"/>
  <c r="F14" i="4" s="1"/>
  <c r="F17" i="4" s="1"/>
  <c r="Q15" i="8"/>
  <c r="O15" i="8"/>
  <c r="J14" i="4" s="1"/>
  <c r="J17" i="4" s="1"/>
  <c r="E15" i="8"/>
  <c r="E14" i="4" s="1"/>
  <c r="C9" i="4" l="1"/>
  <c r="E17" i="4"/>
  <c r="K14" i="4"/>
  <c r="K17" i="4" s="1"/>
  <c r="D17" i="4"/>
</calcChain>
</file>

<file path=xl/sharedStrings.xml><?xml version="1.0" encoding="utf-8"?>
<sst xmlns="http://schemas.openxmlformats.org/spreadsheetml/2006/main" count="380" uniqueCount="146">
  <si>
    <t>Cost Proposal Summary</t>
  </si>
  <si>
    <t>Staffing Rates</t>
  </si>
  <si>
    <t>Please Complete Yellow Shaded Regions</t>
  </si>
  <si>
    <t>Position Description</t>
  </si>
  <si>
    <t>Position Title</t>
  </si>
  <si>
    <t>HOURLY Billable Rate Per Position</t>
  </si>
  <si>
    <t>Total</t>
  </si>
  <si>
    <t>Example - Analyst</t>
  </si>
  <si>
    <t>Organizes collected data; analyzes data; assist in developing reports</t>
  </si>
  <si>
    <t>Systems M&amp;O</t>
  </si>
  <si>
    <t>Total Hours</t>
  </si>
  <si>
    <t>Year 1 Cost</t>
  </si>
  <si>
    <t>Total Cost</t>
  </si>
  <si>
    <t xml:space="preserve"> </t>
  </si>
  <si>
    <t>Systems M&amp;O Cost</t>
  </si>
  <si>
    <t>Table 1: Position Titles and Rates</t>
  </si>
  <si>
    <t>State of Arkansas Department of Human Services</t>
  </si>
  <si>
    <t>Introduction</t>
  </si>
  <si>
    <t>Table of Contents</t>
  </si>
  <si>
    <t>Description</t>
  </si>
  <si>
    <t>Tab #</t>
  </si>
  <si>
    <t>Tab Title</t>
  </si>
  <si>
    <t>Title</t>
  </si>
  <si>
    <t>Title and Cover Page</t>
  </si>
  <si>
    <t>Introduction and Table of Contents</t>
  </si>
  <si>
    <t>Worksheet for itemizing hourly rate structures for proposed project personnel</t>
  </si>
  <si>
    <t>Hosting</t>
  </si>
  <si>
    <t>Table 1: Total Cost Summary (included in the cost evaluation)</t>
  </si>
  <si>
    <t>Total One-time Costs</t>
  </si>
  <si>
    <t xml:space="preserve">Year 2 Cost </t>
  </si>
  <si>
    <t>Year 3 Cost</t>
  </si>
  <si>
    <t>M&amp;O Turnover Services</t>
  </si>
  <si>
    <t>Hours Proposed per Year</t>
  </si>
  <si>
    <t>Cost per Year</t>
  </si>
  <si>
    <t>Table 1: Summary of Software and Hardware Costs</t>
  </si>
  <si>
    <t>One Time Cost</t>
  </si>
  <si>
    <t>Total Ongoing Costs</t>
  </si>
  <si>
    <t>Quantity</t>
  </si>
  <si>
    <t>Per Unit Cost</t>
  </si>
  <si>
    <t>Year 1 Ongoing Costs</t>
  </si>
  <si>
    <t>Year 2 Ongoing Costs</t>
  </si>
  <si>
    <t>Year 3 Ongoing Costs</t>
  </si>
  <si>
    <t>Attachment E - Cost Proposal Template</t>
  </si>
  <si>
    <t>Software and Hardware</t>
  </si>
  <si>
    <t>Worksheet which summarizes the Respondent's total proposed costs</t>
  </si>
  <si>
    <r>
      <t xml:space="preserve">Instructions: </t>
    </r>
    <r>
      <rPr>
        <sz val="11"/>
        <rFont val="Arial"/>
        <family val="2"/>
      </rPr>
      <t xml:space="preserve">Respondents must only fill in their name in the yellow-shaded cell. All other cells will populate from the other tabs. Respondent will be evaluated based on their "Total One Time and Ongoing Costs" amount. </t>
    </r>
    <r>
      <rPr>
        <b/>
        <sz val="11"/>
        <rFont val="Arial"/>
        <family val="2"/>
      </rPr>
      <t xml:space="preserve">  </t>
    </r>
    <r>
      <rPr>
        <sz val="11"/>
        <rFont val="Arial"/>
        <family val="2"/>
      </rPr>
      <t>It is the Respondent's responsibility to ensure that costs on this sheet reflects the full Proposal cost for the services outlined in the RFP.</t>
    </r>
  </si>
  <si>
    <t>Respondent Name:</t>
  </si>
  <si>
    <t xml:space="preserve">Contract Year 2 </t>
  </si>
  <si>
    <t>Contract Year 3</t>
  </si>
  <si>
    <t xml:space="preserve">Contract Year 4 </t>
  </si>
  <si>
    <t>Contract Year 5</t>
  </si>
  <si>
    <t>Contract Year 6</t>
  </si>
  <si>
    <t>Contract Year 7</t>
  </si>
  <si>
    <t>System Monitoring</t>
  </si>
  <si>
    <t>Technical Support</t>
  </si>
  <si>
    <t>Upgrades, Enhancements, and Modifications</t>
  </si>
  <si>
    <t>Other Costs</t>
  </si>
  <si>
    <t>Item</t>
  </si>
  <si>
    <t>Other Proposed Costs</t>
  </si>
  <si>
    <t>Year 4 Ongoing Costs</t>
  </si>
  <si>
    <t>Year 5 Ongoing Costs</t>
  </si>
  <si>
    <t>Year 6 Ongoing Costs</t>
  </si>
  <si>
    <t>Year 7 Ongoing Costs</t>
  </si>
  <si>
    <t>Example: License System X</t>
  </si>
  <si>
    <t>Annual Hosting Cost</t>
  </si>
  <si>
    <t xml:space="preserve">Year 4 Cost </t>
  </si>
  <si>
    <t xml:space="preserve">Year 5 Cost </t>
  </si>
  <si>
    <t>Year 6 Cost</t>
  </si>
  <si>
    <t>Year 7 Cost</t>
  </si>
  <si>
    <t xml:space="preserve">Year 6 Cost </t>
  </si>
  <si>
    <t xml:space="preserve">Year 7 Cost </t>
  </si>
  <si>
    <t>Worksheet for Respondent to calculate maintenance and operations costs</t>
  </si>
  <si>
    <t>Worksheet for Respondent to itemize all other expenses</t>
  </si>
  <si>
    <t>Worksheet for Respondent to provide the cost to provide Hosting (not evaluated)</t>
  </si>
  <si>
    <t>Total DDI &amp; One-Time Cost</t>
  </si>
  <si>
    <t>Total M&amp;O &amp; Other On-Going Costs</t>
  </si>
  <si>
    <t>Worksheet for one-time, total solution Design, Development, and Implementation  project costs</t>
  </si>
  <si>
    <r>
      <t>This Template provides a structured approach for proposing the costs associated with delivering this RFP's requirements. Each Respondent must fill out all applicable worksheets and cells as described by the Template and individual worksheet instructions.  This Template is the formal Cost Proposal for the Respondent's Proposal.  The Respondent warrants that all costs associated with the services as requested in this RFP are included in this Template. Failure to adequately represent all costs as requested in this RFP may be grounds for Proposal disqualification at the sole discretion of the State.
Where costs are requested on an annual basis, the year refers to the appropriate year of the Contract (</t>
    </r>
    <r>
      <rPr>
        <i/>
        <sz val="11"/>
        <rFont val="Arial"/>
        <family val="2"/>
      </rPr>
      <t>i.e.</t>
    </r>
    <r>
      <rPr>
        <sz val="11"/>
        <rFont val="Arial"/>
        <family val="2"/>
      </rPr>
      <t xml:space="preserve"> Year 1 refers to the first year of the Contract rather than calendar or Federal fiscal year). Respondents must complete the Cost Proposal with the expected cost rate based on the anticipated Contract start date as stated in the RFP. However, should the Contract start date shift for any reason, the State expects Contractor to honor the costs as stated in their Cost Proposal. The State understands that this Contract may begin in the middle of a fiscal or calendar year. The awarded Contract will be aligned to appropriate calendar and/or fiscal years during Contract negotiations. The total bid cost is a firm fixed price Proposal and the determination of the Contract start date will not affect the total bid price.
This workbook contains cost information required for submission of a Proposal for the Services in this RFP. The worksheets within this Response Template are listed below.  All worksheets must be completed.  Any Proposals that do not provide complete cost information may be excluded from the competitive field.
</t>
    </r>
    <r>
      <rPr>
        <b/>
        <sz val="11"/>
        <rFont val="Arial"/>
        <family val="2"/>
      </rPr>
      <t xml:space="preserve">• </t>
    </r>
    <r>
      <rPr>
        <sz val="11"/>
        <rFont val="Arial"/>
        <family val="2"/>
      </rPr>
      <t xml:space="preserve">Cells requiring Respondent data entry are shaded in yellow to clearly indicate which cells are available for data entry.
</t>
    </r>
    <r>
      <rPr>
        <b/>
        <sz val="11"/>
        <rFont val="Arial"/>
        <family val="2"/>
      </rPr>
      <t xml:space="preserve">• </t>
    </r>
    <r>
      <rPr>
        <sz val="11"/>
        <rFont val="Arial"/>
        <family val="2"/>
      </rPr>
      <t xml:space="preserve">Cells shaded in grey or blue are locked and cannot be altered. Blue cells will populate automatically.
</t>
    </r>
    <r>
      <rPr>
        <b/>
        <sz val="11"/>
        <rFont val="Arial"/>
        <family val="2"/>
      </rPr>
      <t xml:space="preserve">• </t>
    </r>
    <r>
      <rPr>
        <sz val="11"/>
        <rFont val="Arial"/>
        <family val="2"/>
      </rPr>
      <t xml:space="preserve">Do NOT add, edit or adjust cells unless specifically requested to do so.
</t>
    </r>
    <r>
      <rPr>
        <b/>
        <sz val="11"/>
        <rFont val="Arial"/>
        <family val="2"/>
      </rPr>
      <t xml:space="preserve">• </t>
    </r>
    <r>
      <rPr>
        <sz val="11"/>
        <rFont val="Arial"/>
        <family val="2"/>
      </rPr>
      <t xml:space="preserve">It is the Respondent's responsibility to validate the integrity of the Cost Workbook formulas and links where applicable.
</t>
    </r>
    <r>
      <rPr>
        <b/>
        <sz val="11"/>
        <rFont val="Arial"/>
        <family val="2"/>
      </rPr>
      <t>Key Assumptions:</t>
    </r>
    <r>
      <rPr>
        <sz val="11"/>
        <rFont val="Arial"/>
        <family val="2"/>
      </rPr>
      <t xml:space="preserve">
</t>
    </r>
    <r>
      <rPr>
        <b/>
        <sz val="11"/>
        <rFont val="Arial"/>
        <family val="2"/>
      </rPr>
      <t xml:space="preserve">• </t>
    </r>
    <r>
      <rPr>
        <sz val="11"/>
        <rFont val="Arial"/>
        <family val="2"/>
      </rPr>
      <t xml:space="preserve">Respondents must abide by the deadlines detailed in the RFP.
• The costs proposed in this workbook should include any cost associated with any system feature or attribute proposed in a Respondent's proposal. By way of example, if a Respondent's Functional Matrix indicates that a "Desirable" feature can be provided through customization, then the cost of that customization will be included in the proposed costs in this template.
</t>
    </r>
    <r>
      <rPr>
        <b/>
        <sz val="11"/>
        <rFont val="Arial"/>
        <family val="2"/>
      </rPr>
      <t>Instructions:</t>
    </r>
    <r>
      <rPr>
        <sz val="11"/>
        <rFont val="Arial"/>
        <family val="2"/>
      </rPr>
      <t xml:space="preserve">  Do nothing on this sheet.</t>
    </r>
  </si>
  <si>
    <r>
      <t xml:space="preserve">Instructions: </t>
    </r>
    <r>
      <rPr>
        <sz val="11"/>
        <rFont val="Arial"/>
        <family val="2"/>
      </rPr>
      <t xml:space="preserve">Please fill in the cells shaded in yellow. Note that the blue cells will populate automatically. List a Position Title for each staff member necessary to complete all activities listed in the RFP (including both DDI and M&amp;O). Enter the Hourly Billable Rate per Positions for each Position Title. The Hourly Billable Rate should factor in all costs including applicable purchase, delivery, tax, services, safety, license, travel, per diem, Respondent's staff training, facilities, and other such items necessary to complete all deliverables. </t>
    </r>
    <r>
      <rPr>
        <sz val="11"/>
        <rFont val="Arial"/>
        <family val="2"/>
      </rPr>
      <t>The Respondent may include additional roles to accurately represent the various classifications and grades of its personnel. The information in this tab will be used throughout the cost proposal to calculate the total cost for the DDI, M&amp;O, and subsequently, the overall Total One Time and Ongoing Costs (on the Cost Proposal Summary tab).</t>
    </r>
  </si>
  <si>
    <t>Other</t>
  </si>
  <si>
    <t>Deliverable Staffing Total:</t>
  </si>
  <si>
    <t>Total Proposed Cost for Activity</t>
  </si>
  <si>
    <t>Amount to be Allocated</t>
  </si>
  <si>
    <t>Hours by Activity</t>
  </si>
  <si>
    <t>insert proposed deliverable or milestone</t>
  </si>
  <si>
    <t xml:space="preserve">Proposed Allocation to Deliverables &amp; Milestones </t>
  </si>
  <si>
    <t>Total hours per position to complete Activity</t>
  </si>
  <si>
    <t>DDI Cost</t>
  </si>
  <si>
    <t>Total Proposed  Cost for System Development and Implementation</t>
  </si>
  <si>
    <t xml:space="preserve">Proposed
 Allocation for
Key Deliverables &amp; Milestones </t>
  </si>
  <si>
    <t>Design, Development and Implementation</t>
  </si>
  <si>
    <t>Desgn, Development and Implementation</t>
  </si>
  <si>
    <t>Blended Hourly Rate</t>
  </si>
  <si>
    <t>Detailed Cost of Systems M&amp;O</t>
  </si>
  <si>
    <r>
      <rPr>
        <b/>
        <sz val="11"/>
        <rFont val="Arial"/>
        <family val="2"/>
      </rPr>
      <t>Instructions:</t>
    </r>
    <r>
      <rPr>
        <sz val="11"/>
        <rFont val="Arial"/>
        <family val="2"/>
      </rPr>
      <t xml:space="preserve"> Please fill in the cells shaded in yellow. Cells not shaded yellow are locked and cannot be altered. Note that the blue cells will populate automatically. 
The State will engage the Contractor to provide M&amp;O Support after the completion of the DDI phase of the project. Given that State Contracts are capped at a maximum possible length of 7 years, and given that the DDI phase proposed by a Respondent may be of different length across proposals, it is likely that the duration of the M&amp;O phase is different from proposal to proposal. The below form assumes that the DDI phase will continue at least through Contract Year 1. Thereafter there is a Contract Year section where a Respondent should list any anticipated M&amp;O costs during that year. If, by way of example, a Respondent is posing a DDI phase that will last 2.5 years, the Year 3 section should contain M&amp;O expenses for 6 months, and each year section thereafter (Years 4 through 7) should include M&amp;O expenses for 12 months. In this example, the “Year 2” section should be left blank.
The State requests this form include a “blended hourly rate” for year Contract Year with M&amp;O. In Rows 11 and 12 for each applicable year, the Respondent should list the number of hours it expects to spend on this work. The total for “System Monitoring” and “Technical Support” will be the amount, in that calendar year, that the Contractor shall receive in the performance of its M&amp;O duties (a “fixed fee”, to be invoiced in monthly increments).
The State also plans to have a “pool” of hours available in the Contract for use on anticipated enhancements, modifications or upgrades. The State must authorize the use of these hours and the Contractor’s receipt of these funds is not guaranteed. These hours will be billed to the State at the year's blended hourly rate used to calculate the other M&amp;O costs.  To ensure consistent comparison, the State has estimated 15,000 hours per year in Contract Years 4 through 7.
It is the responsibility of the Respondent to ensure spreadsheet calculations are correct. </t>
    </r>
    <r>
      <rPr>
        <b/>
        <sz val="11"/>
        <rFont val="Arial"/>
        <family val="2"/>
      </rPr>
      <t xml:space="preserve">
</t>
    </r>
  </si>
  <si>
    <r>
      <rPr>
        <b/>
        <sz val="11"/>
        <rFont val="Arial"/>
        <family val="2"/>
      </rPr>
      <t xml:space="preserve">Instructions: </t>
    </r>
    <r>
      <rPr>
        <sz val="11"/>
        <rFont val="Arial"/>
        <family val="2"/>
      </rPr>
      <t xml:space="preserve">Please fill in the cells shaded in yellow. Cells not shaded yellow are locked and cannot be altered. Note that the blue cells will populate automatically.
On this tab the Respondents shall list all other costs (not including hosting costs) which will be payable as part of this contract. These costs should include any licensing necessary to cover all environments (e.g., Development, Test, Training, Production), any other fees or service charges. Not withstanding hosting costs, if a cost is not listed on this tab, tab 5. DDI, or tab 6. M&amp;O, it will not be a payable cost under the Contract. Costs may be entered incurred as one-time costs, on-going costs, or both.
Please note: the State is not requesting that the Contractor furnish any hardware for the State’s use (i.e. computers or mobile devices for end users) so costs and fees of that nature should not be included on this tab. 
It is the responsibility of the Respondent to ensure spreadsheet calculations are correct. The State reserves the right to purchase any proposed software products directly.
</t>
    </r>
  </si>
  <si>
    <t>Deliverable/Milestone</t>
  </si>
  <si>
    <t>Total cost per position to complete Activity</t>
  </si>
  <si>
    <t>Total hours per position to complete  all Activities</t>
  </si>
  <si>
    <t>Total cost per position to complete all Activities</t>
  </si>
  <si>
    <t>Table 1: Recommended Hosting Approach Costs</t>
  </si>
  <si>
    <t>Recommended Hosting Approach:</t>
  </si>
  <si>
    <t>Alternate Hosting Approach 1:</t>
  </si>
  <si>
    <t>Alternate Hosting Approach 2:</t>
  </si>
  <si>
    <t>Alternate Hosting Approach 3:</t>
  </si>
  <si>
    <t>Table 2: Alternate Hosting Approach Costs (Optional)</t>
  </si>
  <si>
    <r>
      <rPr>
        <b/>
        <sz val="11"/>
        <rFont val="Arial"/>
        <family val="2"/>
      </rPr>
      <t>Instructions:</t>
    </r>
    <r>
      <rPr>
        <sz val="11"/>
        <rFont val="Arial"/>
        <family val="2"/>
      </rPr>
      <t xml:space="preserve"> Please fill in the cells shaded in yellow. Cells not shaded yellow are locked and cannot be altered. Note that the blue cells will populate automatically. 
On this tab, Respondents will use the staff positions and rates provided on tab 4. "Staffing Rates" to price the various activities required to plan, manage, design, develop, test, train, and implement the Future System, as contemplated by the RFP. 
In the first section </t>
    </r>
    <r>
      <rPr>
        <u/>
        <sz val="11"/>
        <rFont val="Arial"/>
        <family val="2"/>
      </rPr>
      <t xml:space="preserve">Hours By Activity </t>
    </r>
    <r>
      <rPr>
        <sz val="11"/>
        <rFont val="Arial"/>
        <family val="2"/>
      </rPr>
      <t xml:space="preserve">Respondents will provide the total hours per position for the Activity specified by the listed RFP section(s). There is an "other" column at the far right in the event labor is needed and not appropriately encompassed by any of the enumerated columns.  In the event the "Other" column is needed, please include a description of what that activity entails and submit it along with the sealed cost materials. </t>
    </r>
    <r>
      <rPr>
        <b/>
        <sz val="11"/>
        <rFont val="Arial"/>
        <family val="2"/>
      </rPr>
      <t>Please Note</t>
    </r>
    <r>
      <rPr>
        <sz val="11"/>
        <rFont val="Arial"/>
        <family val="2"/>
      </rPr>
      <t>: this RFP does not mandate a particular implementation strategy, so while these activities are presented in an order it is not required that they be expressly completed in total in this (</t>
    </r>
    <r>
      <rPr>
        <i/>
        <sz val="11"/>
        <rFont val="Arial"/>
        <family val="2"/>
      </rPr>
      <t>e.g.</t>
    </r>
    <r>
      <rPr>
        <sz val="11"/>
        <rFont val="Arial"/>
        <family val="2"/>
      </rPr>
      <t xml:space="preserve"> you are not required to .) The costs calculated across these activities will be summed to formulate the "total performed labor cost" for the DDI phase.  (Please note, other one-time expenses can be added to tab 7. "Other Costs."). 
To ensure project quality and timeliness, the Contract resulting from this RFP will pay the Contractor for the completion of milestones and deliverables. To that end, the State wishes to understand how Respondent would allocate the proposed Cost for System Development and Implementation across those deliverables and milestones. In the </t>
    </r>
    <r>
      <rPr>
        <u/>
        <sz val="11"/>
        <rFont val="Arial"/>
        <family val="2"/>
      </rPr>
      <t>Proposed Allocation to Deliverables and Milestones</t>
    </r>
    <r>
      <rPr>
        <sz val="11"/>
        <rFont val="Arial"/>
        <family val="2"/>
      </rPr>
      <t xml:space="preserve"> (beginning in row 54 below) Respondents should propose how each activity's proposed cost would be allocated across deliverables and milestone related to that activity. The deliverables listed in RFP Section 2.3.7 are located in the appropriate column, but there are several blank rows where Respondents may list other payment points or deliverables. This information is not scored, nor will it necessarily be accepted by the State when developing the final Contract. It is provided to help facilitate negotiations with the State and the RFP's apparent winner in developing the final Contract's payment schedule. </t>
    </r>
    <r>
      <rPr>
        <b/>
        <sz val="11"/>
        <rFont val="Arial"/>
        <family val="2"/>
      </rPr>
      <t>Please note</t>
    </r>
    <r>
      <rPr>
        <sz val="11"/>
        <rFont val="Arial"/>
        <family val="2"/>
      </rPr>
      <t xml:space="preserve">: the State intends that a portion of each deliverable/milestone payment will be withheld pending the final implementation and ACF determination of the Future System, the precise specifics of which will be finalized during Contract negotiations.
</t>
    </r>
  </si>
  <si>
    <t>Staffing Planning &amp; Management 
(RFP Sections 2.3, 2.4, and 2.5.1)</t>
  </si>
  <si>
    <t>Requirements Finalization &amp; Development
(RFP Sections 2.5.2 )</t>
  </si>
  <si>
    <t>Design and Development 
(RFP Section 2.5.3)</t>
  </si>
  <si>
    <t>Data Conversion
(RFP Section 2.5.4)</t>
  </si>
  <si>
    <t>Testing
(RFP Section 2.5.5)</t>
  </si>
  <si>
    <t>Training and Change Management
(RFP Section 2.8)</t>
  </si>
  <si>
    <t>Roll Out (including Pilot if applicable)
(RFP Section 2.5.6)</t>
  </si>
  <si>
    <t>Integrated Project Management Plan (RFP 2.5.1.2)</t>
  </si>
  <si>
    <t>First Project Schedule (RFP 2.5.1.3)</t>
  </si>
  <si>
    <t>Overall SDLC Approach (RFP 2.4)</t>
  </si>
  <si>
    <t>System Architecture (RFP 2.4.1)</t>
  </si>
  <si>
    <t>System Security Plan (RFP 2.4.2)</t>
  </si>
  <si>
    <t>Technology Environments Specifications &amp; Infrastructure Plan (RFP 2.4.3)</t>
  </si>
  <si>
    <t>Interfaces Plan (RFP 2.4.4)</t>
  </si>
  <si>
    <t>Design Document (RFP 2.4)</t>
  </si>
  <si>
    <t>Local Office Opened (RFP 2.7.5)</t>
  </si>
  <si>
    <t>Requirements Traceability Matrix (RFP 2.5.2.1)</t>
  </si>
  <si>
    <t>Data Conversion Plan (RFP 2.5.4.1)</t>
  </si>
  <si>
    <t>Data Conversion Testing Report and Results (RFP 2.5.4.2)</t>
  </si>
  <si>
    <t>Master Test Plan (RFP 2.5.5.1)</t>
  </si>
  <si>
    <t>System Integration Test Readiness Checklist (RFP 2.5.5.2)</t>
  </si>
  <si>
    <t>SIT Report and Results (RFP 2.5.5.3)</t>
  </si>
  <si>
    <t>UAT Report and Results (RFP 2.5.5.5)</t>
  </si>
  <si>
    <t>OCM Plan (RFP 2.8.3)</t>
  </si>
  <si>
    <t>Training Plan (RFP 2.8.1)</t>
  </si>
  <si>
    <t>Train-the-Trainer Content (RFP 2.8.2)</t>
  </si>
  <si>
    <t>Project Communication Management Plan (RFP 2.8.3)</t>
  </si>
  <si>
    <t>Stakeholder Management Plan (RFP 2.8.3)</t>
  </si>
  <si>
    <t>Operational Readiness Review (ORR) (RFP 2.5.6)</t>
  </si>
  <si>
    <t>Implementation Plan (RFP 2.5.6)</t>
  </si>
  <si>
    <t>Systems Operations, Support &amp; Transition Plan (RFP 2.5.6.2)</t>
  </si>
  <si>
    <t>Formal System Acceptance Criteria (RFP 2.5.6.4)</t>
  </si>
  <si>
    <t>Draft Completed Release and Project Close-Out Checklist (RFP 2.5.6.5)</t>
  </si>
  <si>
    <t>Final Completed Release and Project Close-Out Checklist (RFP 2.5.6.5)</t>
  </si>
  <si>
    <t>Business Contingency Plan (RFP 2.5.6)</t>
  </si>
  <si>
    <t>Disaster Recovery Plan (RFP 2.6 &amp; 2.9.5)</t>
  </si>
  <si>
    <t>Requirements Finalization &amp; Development
(RFP Sections 2.5.2)</t>
  </si>
  <si>
    <r>
      <rPr>
        <b/>
        <sz val="11"/>
        <rFont val="Arial"/>
        <family val="2"/>
      </rPr>
      <t xml:space="preserve">Instructions: </t>
    </r>
    <r>
      <rPr>
        <sz val="11"/>
        <rFont val="Arial"/>
        <family val="2"/>
      </rPr>
      <t xml:space="preserve">On this tab Respondents should note the cost to host the Future System, by Contract Year. This is the </t>
    </r>
    <r>
      <rPr>
        <u/>
        <sz val="11"/>
        <rFont val="Arial"/>
        <family val="2"/>
      </rPr>
      <t>annual</t>
    </r>
    <r>
      <rPr>
        <sz val="11"/>
        <rFont val="Arial"/>
        <family val="2"/>
      </rPr>
      <t xml:space="preserve"> cost the Contactor may charge the State if the Contractor hosts the Future System pursuant to RFP Section 2.6.2.
The Respondent should price its recommended hosting approach in Table 1. The pricing from this recommended approach will be evaluated. If a Respondent proposes a range of hosting options, the Contractor should price alternate approaches in Table 2. The pricing from these alternate approaches will not be evaluated. Please note that your recommended hosting approach must align with your answers to the System Hosting section of Attachment B (which will be evaluated for its quality and feasiblity). 
It is the responsibility of the Respondent to ensure spreadsheet calculations are correct.</t>
    </r>
  </si>
  <si>
    <t>710-20-0041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</si>
</sst>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409]mmmm\ d\,\ yyyy;@"/>
    <numFmt numFmtId="166" formatCode="&quot;$&quot;#,##0.00"/>
    <numFmt numFmtId="167" formatCode="0;;;@"/>
  </numFmts>
  <fonts count="24" x14ac:knownFonts="1">
    <font>
      <sz val="11"/>
      <color theme="1"/>
      <name val="Calibri"/>
      <family val="2"/>
      <scheme val="minor"/>
    </font>
    <font>
      <sz val="11"/>
      <color theme="1"/>
      <name val="Calibri"/>
      <family val="2"/>
      <scheme val="minor"/>
    </font>
    <font>
      <b/>
      <sz val="20"/>
      <name val="Arial"/>
      <family val="2"/>
    </font>
    <font>
      <b/>
      <sz val="10"/>
      <name val="Arial"/>
      <family val="2"/>
    </font>
    <font>
      <sz val="10"/>
      <name val="Arial"/>
      <family val="2"/>
    </font>
    <font>
      <b/>
      <sz val="11"/>
      <name val="Arial"/>
      <family val="2"/>
    </font>
    <font>
      <sz val="8"/>
      <name val="Arial"/>
      <family val="2"/>
    </font>
    <font>
      <b/>
      <sz val="25"/>
      <name val="Arial"/>
      <family val="2"/>
    </font>
    <font>
      <sz val="18"/>
      <name val="Arial"/>
      <family val="2"/>
    </font>
    <font>
      <b/>
      <sz val="13"/>
      <name val="Arial"/>
      <family val="2"/>
    </font>
    <font>
      <sz val="11"/>
      <name val="Arial"/>
      <family val="2"/>
    </font>
    <font>
      <b/>
      <u/>
      <sz val="11"/>
      <name val="Arial"/>
      <family val="2"/>
    </font>
    <font>
      <sz val="11"/>
      <name val="Calibri"/>
      <family val="2"/>
      <scheme val="minor"/>
    </font>
    <font>
      <b/>
      <sz val="22"/>
      <name val="Arial"/>
      <family val="2"/>
    </font>
    <font>
      <sz val="22"/>
      <name val="Arial"/>
      <family val="2"/>
    </font>
    <font>
      <sz val="11"/>
      <color theme="1"/>
      <name val="Arial"/>
      <family val="2"/>
    </font>
    <font>
      <b/>
      <sz val="11"/>
      <color theme="1"/>
      <name val="Arial"/>
      <family val="2"/>
    </font>
    <font>
      <sz val="9"/>
      <name val="Arial"/>
      <family val="2"/>
    </font>
    <font>
      <u/>
      <sz val="11"/>
      <name val="Arial"/>
      <family val="2"/>
    </font>
    <font>
      <b/>
      <u/>
      <sz val="11"/>
      <color theme="1"/>
      <name val="Arial"/>
      <family val="2"/>
    </font>
    <font>
      <b/>
      <sz val="11"/>
      <color rgb="FF000000"/>
      <name val="Arial"/>
      <family val="2"/>
    </font>
    <font>
      <i/>
      <sz val="11"/>
      <name val="Arial"/>
      <family val="2"/>
    </font>
    <font>
      <i/>
      <sz val="11"/>
      <color theme="1"/>
      <name val="Arial"/>
      <family val="2"/>
    </font>
    <font>
      <b/>
      <i/>
      <sz val="11"/>
      <name val="Arial"/>
      <family val="2"/>
    </font>
  </fonts>
  <fills count="1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rgb="FFCCFFFF"/>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249977111117893"/>
        <bgColor rgb="FF1F497D"/>
      </patternFill>
    </fill>
    <fill>
      <patternFill patternType="solid">
        <fgColor rgb="FFFFFF99"/>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9">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xf numFmtId="0" fontId="4" fillId="0" borderId="0"/>
    <xf numFmtId="43" fontId="1" fillId="0" borderId="0" applyFont="0" applyFill="0" applyBorder="0" applyAlignment="0" applyProtection="0"/>
    <xf numFmtId="0" fontId="1" fillId="0" borderId="0"/>
    <xf numFmtId="0" fontId="4" fillId="0" borderId="0"/>
    <xf numFmtId="0" fontId="1" fillId="0" borderId="0"/>
  </cellStyleXfs>
  <cellXfs count="214">
    <xf numFmtId="0" fontId="0" fillId="0" borderId="0" xfId="0"/>
    <xf numFmtId="164" fontId="0" fillId="2" borderId="0" xfId="0" applyNumberFormat="1" applyFill="1" applyProtection="1">
      <protection hidden="1"/>
    </xf>
    <xf numFmtId="164" fontId="2" fillId="2" borderId="0" xfId="0" applyNumberFormat="1" applyFont="1" applyFill="1" applyProtection="1">
      <protection hidden="1"/>
    </xf>
    <xf numFmtId="164" fontId="3" fillId="2" borderId="0" xfId="0" applyNumberFormat="1" applyFont="1" applyFill="1" applyProtection="1">
      <protection hidden="1"/>
    </xf>
    <xf numFmtId="0" fontId="0" fillId="2" borderId="0" xfId="0" applyFill="1"/>
    <xf numFmtId="0" fontId="5" fillId="2" borderId="0" xfId="0" applyFont="1" applyFill="1" applyAlignment="1" applyProtection="1">
      <alignment horizontal="left"/>
      <protection hidden="1"/>
    </xf>
    <xf numFmtId="0" fontId="5" fillId="2" borderId="0" xfId="0" applyFont="1" applyFill="1" applyProtection="1">
      <protection hidden="1"/>
    </xf>
    <xf numFmtId="0" fontId="10" fillId="0" borderId="0" xfId="0" applyFont="1" applyProtection="1">
      <protection hidden="1"/>
    </xf>
    <xf numFmtId="0" fontId="10" fillId="2" borderId="0" xfId="0" applyFont="1" applyFill="1" applyAlignment="1" applyProtection="1">
      <alignment horizontal="center" wrapText="1"/>
      <protection hidden="1"/>
    </xf>
    <xf numFmtId="0" fontId="10" fillId="2" borderId="0" xfId="0" applyFont="1" applyFill="1" applyProtection="1">
      <protection hidden="1"/>
    </xf>
    <xf numFmtId="0" fontId="10" fillId="2" borderId="0" xfId="3" applyFont="1" applyFill="1" applyProtection="1">
      <protection hidden="1"/>
    </xf>
    <xf numFmtId="0" fontId="11" fillId="2" borderId="2" xfId="0" applyFont="1" applyFill="1" applyBorder="1" applyProtection="1">
      <protection hidden="1"/>
    </xf>
    <xf numFmtId="0" fontId="5" fillId="2" borderId="0" xfId="0" applyFont="1" applyFill="1" applyAlignment="1" applyProtection="1">
      <alignment horizontal="left" vertical="center" wrapText="1"/>
      <protection hidden="1"/>
    </xf>
    <xf numFmtId="0" fontId="10" fillId="2" borderId="0" xfId="0" applyFont="1" applyFill="1" applyAlignment="1" applyProtection="1">
      <alignment vertical="top" wrapText="1"/>
      <protection hidden="1"/>
    </xf>
    <xf numFmtId="0" fontId="5" fillId="2" borderId="0" xfId="3" applyFont="1" applyFill="1" applyProtection="1">
      <protection hidden="1"/>
    </xf>
    <xf numFmtId="0" fontId="5" fillId="3" borderId="10" xfId="3" applyFont="1" applyFill="1" applyBorder="1" applyAlignment="1" applyProtection="1">
      <alignment horizontal="center" vertical="center"/>
      <protection hidden="1"/>
    </xf>
    <xf numFmtId="0" fontId="5" fillId="3" borderId="1" xfId="0" applyFont="1" applyFill="1" applyBorder="1" applyAlignment="1" applyProtection="1">
      <alignment horizontal="center" vertical="center" wrapText="1"/>
      <protection hidden="1"/>
    </xf>
    <xf numFmtId="44" fontId="10" fillId="3" borderId="1" xfId="0" applyNumberFormat="1" applyFont="1" applyFill="1" applyBorder="1" applyAlignment="1" applyProtection="1">
      <alignment horizontal="center" wrapText="1"/>
      <protection hidden="1"/>
    </xf>
    <xf numFmtId="0" fontId="10" fillId="2" borderId="0" xfId="0" applyFont="1" applyFill="1" applyAlignment="1" applyProtection="1">
      <alignment vertical="center"/>
      <protection hidden="1"/>
    </xf>
    <xf numFmtId="0" fontId="5" fillId="2" borderId="0" xfId="0" applyFont="1" applyFill="1" applyAlignment="1" applyProtection="1">
      <alignment wrapText="1"/>
      <protection hidden="1"/>
    </xf>
    <xf numFmtId="44" fontId="5" fillId="5" borderId="16" xfId="1" applyFont="1" applyFill="1" applyBorder="1" applyAlignment="1" applyProtection="1">
      <alignment vertical="center"/>
      <protection hidden="1"/>
    </xf>
    <xf numFmtId="0" fontId="5" fillId="2" borderId="0" xfId="0" applyFont="1" applyFill="1" applyAlignment="1" applyProtection="1">
      <alignment horizontal="right" vertical="center" wrapText="1"/>
      <protection hidden="1"/>
    </xf>
    <xf numFmtId="44" fontId="10" fillId="8" borderId="17" xfId="1" applyFont="1" applyFill="1" applyBorder="1" applyAlignment="1" applyProtection="1">
      <alignment vertical="center" wrapText="1"/>
      <protection hidden="1"/>
    </xf>
    <xf numFmtId="44" fontId="10" fillId="5" borderId="17" xfId="1" applyFont="1" applyFill="1" applyBorder="1" applyAlignment="1" applyProtection="1">
      <alignment vertical="center" wrapText="1"/>
      <protection hidden="1"/>
    </xf>
    <xf numFmtId="44" fontId="10" fillId="5" borderId="18" xfId="1" applyFont="1" applyFill="1" applyBorder="1" applyAlignment="1" applyProtection="1">
      <alignment vertical="center" wrapText="1"/>
      <protection hidden="1"/>
    </xf>
    <xf numFmtId="0" fontId="5" fillId="2" borderId="0" xfId="0" applyFont="1" applyFill="1" applyAlignment="1" applyProtection="1">
      <alignment vertical="center" wrapText="1"/>
      <protection hidden="1"/>
    </xf>
    <xf numFmtId="0" fontId="10" fillId="2" borderId="0" xfId="0" applyFont="1" applyFill="1" applyAlignment="1" applyProtection="1">
      <alignment horizontal="right" vertical="center" wrapText="1"/>
      <protection hidden="1"/>
    </xf>
    <xf numFmtId="0" fontId="5" fillId="9" borderId="12" xfId="0" applyFont="1" applyFill="1" applyBorder="1" applyAlignment="1" applyProtection="1">
      <alignment horizontal="center" vertical="center" wrapText="1"/>
      <protection hidden="1"/>
    </xf>
    <xf numFmtId="0" fontId="5" fillId="2" borderId="0" xfId="0" applyFont="1" applyFill="1" applyAlignment="1" applyProtection="1">
      <alignment horizontal="left" vertical="center"/>
      <protection hidden="1"/>
    </xf>
    <xf numFmtId="0" fontId="5" fillId="2" borderId="0" xfId="0" applyFont="1" applyFill="1" applyAlignment="1" applyProtection="1">
      <alignment vertical="center"/>
      <protection hidden="1"/>
    </xf>
    <xf numFmtId="0" fontId="10" fillId="0" borderId="0" xfId="0" applyFont="1" applyAlignment="1" applyProtection="1">
      <alignment vertical="center"/>
      <protection hidden="1"/>
    </xf>
    <xf numFmtId="0" fontId="10" fillId="2" borderId="0" xfId="0" applyFont="1" applyFill="1" applyAlignment="1" applyProtection="1">
      <alignment horizontal="center" vertical="center" wrapText="1"/>
      <protection hidden="1"/>
    </xf>
    <xf numFmtId="0" fontId="10" fillId="2" borderId="0" xfId="3" applyFont="1" applyFill="1" applyAlignment="1" applyProtection="1">
      <alignment vertical="center"/>
      <protection hidden="1"/>
    </xf>
    <xf numFmtId="0" fontId="10" fillId="0" borderId="0" xfId="0" applyFont="1" applyAlignment="1" applyProtection="1">
      <alignment horizontal="center" vertical="center"/>
      <protection hidden="1"/>
    </xf>
    <xf numFmtId="0" fontId="10" fillId="2" borderId="0" xfId="3" applyFont="1" applyFill="1" applyAlignment="1">
      <alignment vertical="center"/>
    </xf>
    <xf numFmtId="0" fontId="10" fillId="2" borderId="0" xfId="0" applyFont="1" applyFill="1" applyAlignment="1">
      <alignment vertical="center"/>
    </xf>
    <xf numFmtId="49" fontId="10" fillId="3" borderId="10" xfId="3" applyNumberFormat="1" applyFont="1" applyFill="1" applyBorder="1" applyAlignment="1" applyProtection="1">
      <alignment horizontal="center" wrapText="1"/>
      <protection hidden="1"/>
    </xf>
    <xf numFmtId="0" fontId="11" fillId="2" borderId="0" xfId="3" applyFont="1" applyFill="1" applyAlignment="1" applyProtection="1">
      <alignment vertical="center"/>
      <protection hidden="1"/>
    </xf>
    <xf numFmtId="0" fontId="5" fillId="2" borderId="0" xfId="0" applyFont="1" applyFill="1" applyAlignment="1" applyProtection="1">
      <alignment horizontal="right" vertical="center"/>
      <protection hidden="1"/>
    </xf>
    <xf numFmtId="0" fontId="5" fillId="2" borderId="5" xfId="0" applyFont="1" applyFill="1" applyBorder="1" applyAlignment="1" applyProtection="1">
      <alignment horizontal="right" vertical="center"/>
      <protection hidden="1"/>
    </xf>
    <xf numFmtId="44" fontId="10" fillId="4" borderId="1" xfId="2" applyNumberFormat="1" applyFont="1" applyFill="1" applyBorder="1" applyAlignment="1" applyProtection="1">
      <alignment horizontal="center" wrapText="1"/>
      <protection locked="0" hidden="1"/>
    </xf>
    <xf numFmtId="39" fontId="10" fillId="4" borderId="1" xfId="2" applyNumberFormat="1" applyFont="1" applyFill="1" applyBorder="1" applyAlignment="1" applyProtection="1">
      <alignment horizontal="center" wrapText="1"/>
      <protection locked="0" hidden="1"/>
    </xf>
    <xf numFmtId="43" fontId="10" fillId="4" borderId="1" xfId="5" applyFont="1" applyFill="1" applyBorder="1" applyAlignment="1" applyProtection="1">
      <alignment horizontal="center" vertical="center" wrapText="1"/>
      <protection locked="0" hidden="1"/>
    </xf>
    <xf numFmtId="43" fontId="10" fillId="4" borderId="15" xfId="5" applyFont="1" applyFill="1" applyBorder="1" applyAlignment="1" applyProtection="1">
      <alignment horizontal="center" vertical="center" wrapText="1"/>
      <protection locked="0" hidden="1"/>
    </xf>
    <xf numFmtId="43" fontId="5" fillId="5" borderId="13" xfId="5" applyFont="1" applyFill="1" applyBorder="1" applyAlignment="1" applyProtection="1">
      <alignment horizontal="center" vertical="center"/>
      <protection hidden="1"/>
    </xf>
    <xf numFmtId="43" fontId="10" fillId="5" borderId="1" xfId="5" applyFont="1" applyFill="1" applyBorder="1" applyAlignment="1" applyProtection="1">
      <alignment horizontal="center" vertical="center" wrapText="1"/>
      <protection hidden="1"/>
    </xf>
    <xf numFmtId="0" fontId="12" fillId="2" borderId="0" xfId="0" applyFont="1" applyFill="1" applyProtection="1">
      <protection hidden="1"/>
    </xf>
    <xf numFmtId="0" fontId="12" fillId="0" borderId="0" xfId="0" applyFont="1"/>
    <xf numFmtId="0" fontId="12" fillId="2" borderId="3" xfId="0" applyFont="1" applyFill="1" applyBorder="1" applyProtection="1">
      <protection hidden="1"/>
    </xf>
    <xf numFmtId="0" fontId="12" fillId="2" borderId="4" xfId="0" applyFont="1" applyFill="1" applyBorder="1" applyProtection="1">
      <protection hidden="1"/>
    </xf>
    <xf numFmtId="0" fontId="12" fillId="0" borderId="0" xfId="0" applyFont="1" applyAlignment="1">
      <alignment wrapText="1"/>
    </xf>
    <xf numFmtId="0" fontId="12" fillId="0" borderId="0" xfId="0" applyFont="1" applyAlignment="1" applyProtection="1">
      <alignment vertical="center"/>
      <protection hidden="1"/>
    </xf>
    <xf numFmtId="44" fontId="12" fillId="0" borderId="0" xfId="1" applyFont="1"/>
    <xf numFmtId="0" fontId="12" fillId="0" borderId="0" xfId="0" applyFont="1" applyProtection="1">
      <protection hidden="1"/>
    </xf>
    <xf numFmtId="44" fontId="12" fillId="0" borderId="0" xfId="0" applyNumberFormat="1" applyFont="1" applyProtection="1">
      <protection hidden="1"/>
    </xf>
    <xf numFmtId="0" fontId="5" fillId="3" borderId="21" xfId="3" applyFont="1" applyFill="1" applyBorder="1" applyAlignment="1" applyProtection="1">
      <alignment horizontal="center" vertical="center"/>
      <protection hidden="1"/>
    </xf>
    <xf numFmtId="0" fontId="5" fillId="9" borderId="22" xfId="0" applyFont="1" applyFill="1" applyBorder="1" applyAlignment="1" applyProtection="1">
      <alignment horizontal="center" vertical="center" wrapText="1"/>
      <protection hidden="1"/>
    </xf>
    <xf numFmtId="49" fontId="10" fillId="8" borderId="11" xfId="3" applyNumberFormat="1" applyFont="1" applyFill="1" applyBorder="1" applyAlignment="1" applyProtection="1">
      <alignment horizontal="center" vertical="center" wrapText="1"/>
      <protection hidden="1"/>
    </xf>
    <xf numFmtId="44" fontId="10" fillId="8" borderId="17" xfId="0" applyNumberFormat="1" applyFont="1" applyFill="1" applyBorder="1" applyAlignment="1" applyProtection="1">
      <alignment horizontal="left" vertical="center" wrapText="1"/>
      <protection hidden="1"/>
    </xf>
    <xf numFmtId="167" fontId="10" fillId="6" borderId="11" xfId="2" applyNumberFormat="1" applyFont="1" applyFill="1" applyBorder="1" applyAlignment="1" applyProtection="1">
      <alignment horizontal="center" vertical="center" wrapText="1"/>
      <protection hidden="1"/>
    </xf>
    <xf numFmtId="44" fontId="10" fillId="6" borderId="17" xfId="2" applyNumberFormat="1" applyFont="1" applyFill="1" applyBorder="1" applyAlignment="1" applyProtection="1">
      <alignment vertical="center" wrapText="1"/>
      <protection hidden="1"/>
    </xf>
    <xf numFmtId="167" fontId="10" fillId="6" borderId="23" xfId="2" applyNumberFormat="1" applyFont="1" applyFill="1" applyBorder="1" applyAlignment="1" applyProtection="1">
      <alignment horizontal="center" vertical="center" wrapText="1"/>
      <protection hidden="1"/>
    </xf>
    <xf numFmtId="44" fontId="10" fillId="6" borderId="24" xfId="2" applyNumberFormat="1" applyFont="1" applyFill="1" applyBorder="1" applyAlignment="1" applyProtection="1">
      <alignment vertical="center" wrapText="1"/>
      <protection hidden="1"/>
    </xf>
    <xf numFmtId="0" fontId="5" fillId="3" borderId="8" xfId="0" applyFont="1" applyFill="1" applyBorder="1" applyAlignment="1" applyProtection="1">
      <alignment horizontal="center" vertical="center" wrapText="1"/>
      <protection hidden="1"/>
    </xf>
    <xf numFmtId="0" fontId="5" fillId="3" borderId="25" xfId="3" applyFont="1" applyFill="1" applyBorder="1" applyAlignment="1" applyProtection="1">
      <alignment horizontal="center" vertical="center" wrapText="1"/>
      <protection hidden="1"/>
    </xf>
    <xf numFmtId="43" fontId="10" fillId="4" borderId="14" xfId="5" applyFont="1" applyFill="1" applyBorder="1" applyAlignment="1" applyProtection="1">
      <alignment horizontal="center" vertical="center" wrapText="1"/>
      <protection locked="0" hidden="1"/>
    </xf>
    <xf numFmtId="0" fontId="15" fillId="0" borderId="0" xfId="0" applyFont="1"/>
    <xf numFmtId="44" fontId="10" fillId="4" borderId="15" xfId="1" applyFont="1" applyFill="1" applyBorder="1" applyAlignment="1" applyProtection="1">
      <alignment horizontal="left" vertical="center" wrapText="1"/>
      <protection locked="0" hidden="1"/>
    </xf>
    <xf numFmtId="44" fontId="15" fillId="6" borderId="1" xfId="1" applyFont="1" applyFill="1" applyBorder="1"/>
    <xf numFmtId="44" fontId="15" fillId="6" borderId="15" xfId="1" applyFont="1" applyFill="1" applyBorder="1"/>
    <xf numFmtId="0" fontId="10" fillId="0" borderId="0" xfId="0" applyFont="1" applyAlignment="1">
      <alignment vertical="center"/>
    </xf>
    <xf numFmtId="0" fontId="17" fillId="0" borderId="0" xfId="0" applyFont="1" applyAlignment="1">
      <alignment vertical="center"/>
    </xf>
    <xf numFmtId="44" fontId="10" fillId="8" borderId="1" xfId="1" applyFont="1" applyFill="1" applyBorder="1" applyAlignment="1" applyProtection="1">
      <alignment vertical="center" wrapText="1"/>
      <protection hidden="1"/>
    </xf>
    <xf numFmtId="0" fontId="4" fillId="2" borderId="0" xfId="0" applyFont="1" applyFill="1" applyAlignment="1">
      <alignment vertical="center"/>
    </xf>
    <xf numFmtId="0" fontId="18" fillId="2" borderId="0" xfId="3" applyFont="1" applyFill="1" applyAlignment="1" applyProtection="1">
      <alignment vertical="center"/>
      <protection hidden="1"/>
    </xf>
    <xf numFmtId="0" fontId="10" fillId="4" borderId="1" xfId="5" applyNumberFormat="1" applyFont="1" applyFill="1" applyBorder="1" applyAlignment="1" applyProtection="1">
      <alignment horizontal="left" vertical="center" wrapText="1"/>
      <protection locked="0" hidden="1"/>
    </xf>
    <xf numFmtId="44" fontId="10" fillId="4" borderId="1" xfId="1" applyFont="1" applyFill="1" applyBorder="1" applyAlignment="1" applyProtection="1">
      <alignment horizontal="left" vertical="center" wrapText="1"/>
      <protection locked="0" hidden="1"/>
    </xf>
    <xf numFmtId="39" fontId="10" fillId="8" borderId="9" xfId="0" applyNumberFormat="1" applyFont="1" applyFill="1" applyBorder="1" applyAlignment="1" applyProtection="1">
      <alignment horizontal="right" vertical="center" wrapText="1"/>
      <protection hidden="1"/>
    </xf>
    <xf numFmtId="39" fontId="10" fillId="8" borderId="1" xfId="0" applyNumberFormat="1" applyFont="1" applyFill="1" applyBorder="1" applyAlignment="1" applyProtection="1">
      <alignment horizontal="right" vertical="center" wrapText="1"/>
      <protection hidden="1"/>
    </xf>
    <xf numFmtId="2" fontId="10" fillId="4" borderId="9" xfId="5" applyNumberFormat="1" applyFont="1" applyFill="1" applyBorder="1" applyAlignment="1" applyProtection="1">
      <alignment vertical="center" wrapText="1"/>
      <protection locked="0" hidden="1"/>
    </xf>
    <xf numFmtId="2" fontId="10" fillId="4" borderId="14" xfId="5" applyNumberFormat="1" applyFont="1" applyFill="1" applyBorder="1" applyAlignment="1" applyProtection="1">
      <alignment vertical="center" wrapText="1"/>
      <protection locked="0" hidden="1"/>
    </xf>
    <xf numFmtId="2" fontId="5" fillId="5" borderId="13" xfId="5" applyNumberFormat="1" applyFont="1" applyFill="1" applyBorder="1" applyAlignment="1" applyProtection="1">
      <alignment vertical="center"/>
      <protection hidden="1"/>
    </xf>
    <xf numFmtId="0" fontId="11" fillId="2" borderId="0" xfId="0" applyFont="1" applyFill="1" applyAlignment="1" applyProtection="1">
      <alignment vertical="center"/>
      <protection hidden="1"/>
    </xf>
    <xf numFmtId="0" fontId="11" fillId="2" borderId="0" xfId="0" applyFont="1" applyFill="1" applyAlignment="1" applyProtection="1">
      <alignment vertical="top"/>
      <protection hidden="1"/>
    </xf>
    <xf numFmtId="0" fontId="19" fillId="0" borderId="0" xfId="0" applyFont="1" applyAlignment="1">
      <alignment vertical="top"/>
    </xf>
    <xf numFmtId="0" fontId="15" fillId="0" borderId="0" xfId="0" applyFont="1" applyAlignment="1">
      <alignment vertical="top"/>
    </xf>
    <xf numFmtId="0" fontId="0" fillId="0" borderId="0" xfId="0" applyAlignment="1">
      <alignment vertical="top"/>
    </xf>
    <xf numFmtId="44" fontId="10" fillId="6" borderId="1" xfId="1" applyFont="1" applyFill="1" applyBorder="1" applyAlignment="1" applyProtection="1">
      <alignment vertical="center"/>
      <protection hidden="1"/>
    </xf>
    <xf numFmtId="39" fontId="10" fillId="4" borderId="1" xfId="2" applyNumberFormat="1" applyFont="1" applyFill="1" applyBorder="1" applyAlignment="1" applyProtection="1">
      <alignment horizontal="center" wrapText="1"/>
      <protection locked="0" hidden="1"/>
    </xf>
    <xf numFmtId="0" fontId="20" fillId="0" borderId="0" xfId="6" applyFont="1" applyFill="1" applyAlignment="1" applyProtection="1">
      <alignment vertical="center"/>
    </xf>
    <xf numFmtId="0" fontId="5" fillId="0" borderId="0" xfId="6" applyFont="1" applyFill="1" applyAlignment="1" applyProtection="1">
      <alignment vertical="center"/>
    </xf>
    <xf numFmtId="0" fontId="12" fillId="2" borderId="0" xfId="0" applyFont="1" applyFill="1" applyBorder="1" applyProtection="1">
      <protection hidden="1"/>
    </xf>
    <xf numFmtId="0" fontId="15" fillId="0" borderId="1" xfId="0" applyFont="1" applyBorder="1" applyAlignment="1">
      <alignment horizontal="left" vertical="center" wrapText="1"/>
    </xf>
    <xf numFmtId="0" fontId="11" fillId="2" borderId="0" xfId="0" applyFont="1" applyFill="1" applyBorder="1" applyProtection="1">
      <protection hidden="1"/>
    </xf>
    <xf numFmtId="0" fontId="5" fillId="0" borderId="1" xfId="8" applyFont="1" applyFill="1" applyBorder="1" applyAlignment="1">
      <alignment horizontal="center" vertical="center" wrapText="1"/>
    </xf>
    <xf numFmtId="0" fontId="10" fillId="0" borderId="1" xfId="8" applyFont="1" applyFill="1" applyBorder="1" applyAlignment="1">
      <alignment horizontal="left" vertical="center" wrapText="1"/>
    </xf>
    <xf numFmtId="166" fontId="5" fillId="0" borderId="1" xfId="3" applyNumberFormat="1" applyFont="1" applyBorder="1" applyAlignment="1" applyProtection="1">
      <alignment horizontal="left" vertical="center" wrapText="1"/>
      <protection hidden="1"/>
    </xf>
    <xf numFmtId="44" fontId="10" fillId="5" borderId="1" xfId="1" applyFont="1" applyFill="1" applyBorder="1" applyAlignment="1" applyProtection="1">
      <alignment vertical="center" wrapText="1"/>
      <protection hidden="1"/>
    </xf>
    <xf numFmtId="166" fontId="5" fillId="0" borderId="19" xfId="3" applyNumberFormat="1" applyFont="1" applyBorder="1" applyAlignment="1" applyProtection="1">
      <alignment horizontal="right" vertical="center" wrapText="1"/>
      <protection hidden="1"/>
    </xf>
    <xf numFmtId="44" fontId="10" fillId="5" borderId="19" xfId="1" applyFont="1" applyFill="1" applyBorder="1" applyAlignment="1" applyProtection="1">
      <alignment vertical="center" wrapText="1"/>
      <protection hidden="1"/>
    </xf>
    <xf numFmtId="44" fontId="5" fillId="5" borderId="19" xfId="1" applyFont="1" applyFill="1" applyBorder="1" applyAlignment="1" applyProtection="1">
      <alignment vertical="center" wrapText="1"/>
      <protection hidden="1"/>
    </xf>
    <xf numFmtId="0" fontId="5" fillId="11" borderId="1" xfId="8" applyFont="1" applyFill="1" applyBorder="1" applyAlignment="1">
      <alignment horizontal="center" vertical="center" wrapText="1"/>
    </xf>
    <xf numFmtId="0" fontId="5" fillId="9" borderId="1" xfId="0" applyFont="1" applyFill="1" applyBorder="1" applyAlignment="1" applyProtection="1">
      <alignment horizontal="center" vertical="center" wrapText="1"/>
      <protection hidden="1"/>
    </xf>
    <xf numFmtId="0" fontId="5" fillId="2" borderId="0" xfId="0" applyFont="1" applyFill="1" applyBorder="1" applyAlignment="1" applyProtection="1">
      <alignment vertical="center" wrapText="1"/>
      <protection hidden="1"/>
    </xf>
    <xf numFmtId="39" fontId="10" fillId="4" borderId="1" xfId="2" applyNumberFormat="1" applyFont="1" applyFill="1" applyBorder="1" applyAlignment="1" applyProtection="1">
      <alignment horizontal="center" wrapText="1"/>
      <protection locked="0" hidden="1"/>
    </xf>
    <xf numFmtId="43" fontId="10" fillId="8" borderId="14" xfId="5" applyFont="1" applyFill="1" applyBorder="1" applyAlignment="1" applyProtection="1">
      <alignment horizontal="center" vertical="center" wrapText="1"/>
      <protection locked="0" hidden="1"/>
    </xf>
    <xf numFmtId="0" fontId="5" fillId="9" borderId="11" xfId="0" applyFont="1" applyFill="1" applyBorder="1" applyAlignment="1" applyProtection="1">
      <alignment horizontal="center" vertical="center" wrapText="1"/>
      <protection hidden="1"/>
    </xf>
    <xf numFmtId="0" fontId="5" fillId="9" borderId="17" xfId="0" applyFont="1" applyFill="1" applyBorder="1" applyAlignment="1" applyProtection="1">
      <alignment horizontal="center" vertical="center" wrapText="1"/>
      <protection hidden="1"/>
    </xf>
    <xf numFmtId="43" fontId="10" fillId="4" borderId="11" xfId="5" applyFont="1" applyFill="1" applyBorder="1" applyAlignment="1" applyProtection="1">
      <alignment horizontal="center" vertical="center" wrapText="1"/>
      <protection locked="0" hidden="1"/>
    </xf>
    <xf numFmtId="43" fontId="10" fillId="8" borderId="18" xfId="5" applyFont="1" applyFill="1" applyBorder="1" applyAlignment="1" applyProtection="1">
      <alignment horizontal="center" vertical="center" wrapText="1"/>
      <protection locked="0" hidden="1"/>
    </xf>
    <xf numFmtId="2" fontId="5" fillId="5" borderId="30" xfId="5" applyNumberFormat="1" applyFont="1" applyFill="1" applyBorder="1" applyAlignment="1" applyProtection="1">
      <alignment vertical="center"/>
      <protection hidden="1"/>
    </xf>
    <xf numFmtId="2" fontId="10" fillId="5" borderId="11" xfId="1" applyNumberFormat="1" applyFont="1" applyFill="1" applyBorder="1" applyAlignment="1" applyProtection="1">
      <alignment vertical="center" wrapText="1"/>
      <protection hidden="1"/>
    </xf>
    <xf numFmtId="2" fontId="10" fillId="5" borderId="14" xfId="1" applyNumberFormat="1" applyFont="1" applyFill="1" applyBorder="1" applyAlignment="1" applyProtection="1">
      <alignment vertical="center" wrapText="1"/>
      <protection hidden="1"/>
    </xf>
    <xf numFmtId="0" fontId="5" fillId="7" borderId="1" xfId="0" applyFont="1" applyFill="1" applyBorder="1" applyAlignment="1" applyProtection="1">
      <alignment horizontal="center" vertical="center" wrapText="1"/>
      <protection hidden="1"/>
    </xf>
    <xf numFmtId="44" fontId="15" fillId="6" borderId="19" xfId="1" applyFont="1" applyFill="1" applyBorder="1"/>
    <xf numFmtId="0" fontId="16" fillId="9" borderId="10" xfId="0" applyFont="1" applyFill="1" applyBorder="1" applyAlignment="1">
      <alignment horizontal="left"/>
    </xf>
    <xf numFmtId="0" fontId="16" fillId="9" borderId="1" xfId="0" applyFont="1" applyFill="1" applyBorder="1" applyAlignment="1">
      <alignment horizontal="center" vertical="center"/>
    </xf>
    <xf numFmtId="2" fontId="10" fillId="4" borderId="1" xfId="5" applyNumberFormat="1" applyFont="1" applyFill="1" applyBorder="1" applyAlignment="1" applyProtection="1">
      <alignment horizontal="left" vertical="center" wrapText="1"/>
      <protection locked="0" hidden="1"/>
    </xf>
    <xf numFmtId="2" fontId="10" fillId="4" borderId="15" xfId="5" applyNumberFormat="1" applyFont="1" applyFill="1" applyBorder="1" applyAlignment="1" applyProtection="1">
      <alignment horizontal="left" vertical="center" wrapText="1"/>
      <protection locked="0" hidden="1"/>
    </xf>
    <xf numFmtId="44" fontId="10" fillId="6" borderId="1" xfId="1" applyFont="1" applyFill="1" applyBorder="1" applyAlignment="1" applyProtection="1">
      <alignment horizontal="left" vertical="center" wrapText="1"/>
      <protection locked="0" hidden="1"/>
    </xf>
    <xf numFmtId="0" fontId="5" fillId="0" borderId="0" xfId="0" applyFont="1" applyAlignment="1" applyProtection="1">
      <alignment horizontal="right"/>
      <protection hidden="1"/>
    </xf>
    <xf numFmtId="0" fontId="10" fillId="10" borderId="0" xfId="3" applyFont="1" applyFill="1" applyProtection="1">
      <protection hidden="1"/>
    </xf>
    <xf numFmtId="43" fontId="10" fillId="6" borderId="11" xfId="5" applyFont="1" applyFill="1" applyBorder="1" applyAlignment="1" applyProtection="1">
      <alignment horizontal="center" vertical="center" wrapText="1"/>
      <protection locked="0" hidden="1"/>
    </xf>
    <xf numFmtId="6" fontId="10" fillId="4" borderId="1" xfId="1" applyNumberFormat="1" applyFont="1" applyFill="1" applyBorder="1" applyAlignment="1" applyProtection="1">
      <alignment horizontal="left" vertical="center" wrapText="1"/>
      <protection locked="0" hidden="1"/>
    </xf>
    <xf numFmtId="0" fontId="22" fillId="9" borderId="1" xfId="0" applyFont="1" applyFill="1" applyBorder="1" applyAlignment="1">
      <alignment horizontal="center" vertical="center"/>
    </xf>
    <xf numFmtId="44" fontId="22" fillId="9" borderId="1" xfId="1" applyFont="1" applyFill="1" applyBorder="1" applyAlignment="1">
      <alignment horizontal="center" vertical="center"/>
    </xf>
    <xf numFmtId="44" fontId="21" fillId="7" borderId="1" xfId="1" applyFont="1" applyFill="1" applyBorder="1" applyAlignment="1" applyProtection="1">
      <alignment horizontal="center" vertical="center" wrapText="1"/>
      <protection hidden="1"/>
    </xf>
    <xf numFmtId="0" fontId="5" fillId="9" borderId="1" xfId="3" applyFont="1" applyFill="1" applyBorder="1" applyAlignment="1" applyProtection="1">
      <alignment vertical="center" wrapText="1"/>
      <protection hidden="1"/>
    </xf>
    <xf numFmtId="44" fontId="9" fillId="6" borderId="1" xfId="1" applyNumberFormat="1" applyFont="1" applyFill="1" applyBorder="1" applyAlignment="1" applyProtection="1">
      <alignment horizontal="left" vertical="center" wrapText="1"/>
      <protection hidden="1"/>
    </xf>
    <xf numFmtId="0" fontId="5" fillId="2" borderId="0" xfId="0" applyFont="1" applyFill="1" applyAlignment="1" applyProtection="1">
      <alignment horizontal="right" vertical="center" wrapText="1"/>
      <protection hidden="1"/>
    </xf>
    <xf numFmtId="0" fontId="5" fillId="9" borderId="22" xfId="0" applyFont="1" applyFill="1" applyBorder="1" applyAlignment="1" applyProtection="1">
      <alignment horizontal="center" vertical="center" wrapText="1"/>
      <protection hidden="1"/>
    </xf>
    <xf numFmtId="166" fontId="5" fillId="0" borderId="10" xfId="3" applyNumberFormat="1" applyFont="1" applyBorder="1" applyAlignment="1" applyProtection="1">
      <alignment vertical="center" wrapText="1"/>
      <protection hidden="1"/>
    </xf>
    <xf numFmtId="44" fontId="10" fillId="10" borderId="20" xfId="1" applyFont="1" applyFill="1" applyBorder="1" applyAlignment="1" applyProtection="1">
      <alignment vertical="center" wrapText="1"/>
      <protection hidden="1"/>
    </xf>
    <xf numFmtId="0" fontId="5" fillId="0" borderId="0" xfId="0" applyFont="1" applyAlignment="1">
      <alignment horizontal="right" vertical="top"/>
    </xf>
    <xf numFmtId="0" fontId="5" fillId="0" borderId="0" xfId="0" applyFont="1" applyBorder="1" applyAlignment="1">
      <alignment horizontal="right" vertical="top"/>
    </xf>
    <xf numFmtId="44" fontId="5" fillId="10" borderId="3" xfId="1" applyFont="1" applyFill="1" applyBorder="1" applyAlignment="1" applyProtection="1">
      <alignment horizontal="center" wrapText="1"/>
      <protection hidden="1"/>
    </xf>
    <xf numFmtId="0" fontId="10" fillId="9" borderId="1" xfId="0" applyFont="1" applyFill="1" applyBorder="1" applyAlignment="1" applyProtection="1">
      <alignment horizontal="left" vertical="center" wrapText="1"/>
      <protection hidden="1"/>
    </xf>
    <xf numFmtId="0" fontId="5" fillId="9" borderId="25" xfId="0" applyFont="1" applyFill="1" applyBorder="1" applyAlignment="1" applyProtection="1">
      <alignment horizontal="center" vertical="center" wrapText="1"/>
      <protection hidden="1"/>
    </xf>
    <xf numFmtId="44" fontId="10" fillId="5" borderId="25" xfId="1" applyFont="1" applyFill="1" applyBorder="1" applyAlignment="1" applyProtection="1">
      <alignment vertical="center" wrapText="1"/>
      <protection hidden="1"/>
    </xf>
    <xf numFmtId="0" fontId="5" fillId="0" borderId="5" xfId="0" applyFont="1" applyBorder="1" applyAlignment="1">
      <alignment vertical="top"/>
    </xf>
    <xf numFmtId="0" fontId="5" fillId="0" borderId="0" xfId="0" applyFont="1" applyAlignment="1">
      <alignment vertical="top"/>
    </xf>
    <xf numFmtId="0" fontId="23" fillId="0" borderId="0" xfId="0" applyFont="1" applyAlignment="1">
      <alignment vertical="top" wrapText="1"/>
    </xf>
    <xf numFmtId="44" fontId="10" fillId="5" borderId="33" xfId="1" applyFont="1" applyFill="1" applyBorder="1" applyAlignment="1" applyProtection="1">
      <alignment vertical="center" wrapText="1"/>
      <protection hidden="1"/>
    </xf>
    <xf numFmtId="2" fontId="21" fillId="4" borderId="9" xfId="5" applyNumberFormat="1" applyFont="1" applyFill="1" applyBorder="1" applyAlignment="1" applyProtection="1">
      <alignment vertical="center" wrapText="1"/>
      <protection locked="0" hidden="1"/>
    </xf>
    <xf numFmtId="44" fontId="10" fillId="4" borderId="9" xfId="1" applyFont="1" applyFill="1" applyBorder="1" applyAlignment="1" applyProtection="1">
      <alignment vertical="center" wrapText="1"/>
      <protection locked="0" hidden="1"/>
    </xf>
    <xf numFmtId="44" fontId="10" fillId="5" borderId="11" xfId="1" applyFont="1" applyFill="1" applyBorder="1" applyAlignment="1" applyProtection="1">
      <alignment vertical="center" wrapText="1"/>
      <protection hidden="1"/>
    </xf>
    <xf numFmtId="44" fontId="10" fillId="5" borderId="14" xfId="1" applyFont="1" applyFill="1" applyBorder="1" applyAlignment="1" applyProtection="1">
      <alignment vertical="center" wrapText="1"/>
      <protection hidden="1"/>
    </xf>
    <xf numFmtId="44" fontId="10" fillId="4" borderId="11" xfId="1" applyFont="1" applyFill="1" applyBorder="1" applyAlignment="1" applyProtection="1">
      <alignment horizontal="center" vertical="center" wrapText="1"/>
      <protection locked="0" hidden="1"/>
    </xf>
    <xf numFmtId="0" fontId="15" fillId="10" borderId="0" xfId="0" applyFont="1" applyFill="1" applyAlignment="1">
      <alignment vertical="top"/>
    </xf>
    <xf numFmtId="0" fontId="0" fillId="10" borderId="0" xfId="0" applyFill="1" applyAlignment="1">
      <alignment vertical="top"/>
    </xf>
    <xf numFmtId="0" fontId="16" fillId="0" borderId="0" xfId="0" applyFont="1" applyAlignment="1">
      <alignment vertical="top"/>
    </xf>
    <xf numFmtId="0" fontId="15" fillId="0" borderId="0" xfId="0" applyFont="1" applyBorder="1"/>
    <xf numFmtId="0" fontId="0" fillId="10" borderId="0" xfId="0" applyFill="1" applyBorder="1" applyAlignment="1">
      <alignment vertical="top"/>
    </xf>
    <xf numFmtId="0" fontId="16" fillId="0" borderId="0" xfId="0" applyFont="1" applyBorder="1" applyAlignment="1">
      <alignment vertical="top"/>
    </xf>
    <xf numFmtId="0" fontId="0" fillId="0" borderId="0" xfId="0" applyBorder="1"/>
    <xf numFmtId="0" fontId="0" fillId="0" borderId="0" xfId="0" applyBorder="1" applyAlignment="1">
      <alignment vertical="top"/>
    </xf>
    <xf numFmtId="44" fontId="10" fillId="10" borderId="0" xfId="1" applyFont="1" applyFill="1" applyBorder="1" applyAlignment="1" applyProtection="1">
      <alignment vertical="center" wrapText="1"/>
      <protection locked="0" hidden="1"/>
    </xf>
    <xf numFmtId="44" fontId="10" fillId="12" borderId="1" xfId="1" applyFont="1" applyFill="1" applyBorder="1" applyAlignment="1" applyProtection="1">
      <alignment horizontal="left" vertical="center" wrapText="1"/>
      <protection locked="0" hidden="1"/>
    </xf>
    <xf numFmtId="165" fontId="4" fillId="0" borderId="0" xfId="0" applyNumberFormat="1" applyFont="1" applyAlignment="1" applyProtection="1">
      <alignment horizontal="center"/>
      <protection hidden="1"/>
    </xf>
    <xf numFmtId="164" fontId="7" fillId="2" borderId="0" xfId="0" applyNumberFormat="1" applyFont="1" applyFill="1" applyAlignment="1" applyProtection="1">
      <alignment horizontal="center" wrapText="1"/>
      <protection hidden="1"/>
    </xf>
    <xf numFmtId="164" fontId="7" fillId="2" borderId="0" xfId="0" applyNumberFormat="1" applyFont="1" applyFill="1" applyAlignment="1" applyProtection="1">
      <alignment horizontal="center"/>
      <protection hidden="1"/>
    </xf>
    <xf numFmtId="0" fontId="13" fillId="2" borderId="0" xfId="0" applyFont="1" applyFill="1" applyAlignment="1" applyProtection="1">
      <alignment horizontal="center" vertical="top" wrapText="1"/>
      <protection hidden="1"/>
    </xf>
    <xf numFmtId="0" fontId="14" fillId="2" borderId="0" xfId="0" applyFont="1" applyFill="1" applyAlignment="1" applyProtection="1">
      <alignment horizontal="center" vertical="top" wrapText="1"/>
      <protection hidden="1"/>
    </xf>
    <xf numFmtId="164" fontId="8" fillId="2" borderId="0" xfId="0" applyNumberFormat="1" applyFont="1" applyFill="1" applyAlignment="1" applyProtection="1">
      <alignment horizontal="center"/>
      <protection hidden="1"/>
    </xf>
    <xf numFmtId="0" fontId="13" fillId="2" borderId="0" xfId="0" applyFont="1" applyFill="1" applyAlignment="1" applyProtection="1">
      <alignment horizontal="center" vertical="top"/>
      <protection hidden="1"/>
    </xf>
    <xf numFmtId="0" fontId="10" fillId="0" borderId="6" xfId="7" applyFont="1" applyFill="1" applyBorder="1" applyAlignment="1">
      <alignment horizontal="left" vertical="center" wrapText="1"/>
    </xf>
    <xf numFmtId="0" fontId="10" fillId="0" borderId="7" xfId="7" applyFont="1" applyFill="1" applyBorder="1" applyAlignment="1">
      <alignment horizontal="left" vertical="center" wrapText="1"/>
    </xf>
    <xf numFmtId="0" fontId="10" fillId="0" borderId="8" xfId="7" applyFont="1" applyFill="1" applyBorder="1" applyAlignment="1">
      <alignment horizontal="left" vertical="center" wrapText="1"/>
    </xf>
    <xf numFmtId="0" fontId="5" fillId="11" borderId="1" xfId="8" applyFont="1" applyFill="1" applyBorder="1" applyAlignment="1">
      <alignment horizontal="center" vertical="center" wrapText="1"/>
    </xf>
    <xf numFmtId="0" fontId="5" fillId="4" borderId="10" xfId="0" applyFont="1" applyFill="1" applyBorder="1" applyAlignment="1" applyProtection="1">
      <alignment horizontal="center" vertical="center" wrapText="1"/>
      <protection locked="0" hidden="1"/>
    </xf>
    <xf numFmtId="0" fontId="5" fillId="4" borderId="20" xfId="0" applyFont="1" applyFill="1" applyBorder="1" applyAlignment="1" applyProtection="1">
      <alignment horizontal="center" vertical="center" wrapText="1"/>
      <protection locked="0" hidden="1"/>
    </xf>
    <xf numFmtId="0" fontId="5" fillId="4" borderId="9" xfId="0" applyFont="1" applyFill="1" applyBorder="1" applyAlignment="1" applyProtection="1">
      <alignment horizontal="center" vertical="center" wrapText="1"/>
      <protection locked="0" hidden="1"/>
    </xf>
    <xf numFmtId="0" fontId="5" fillId="3" borderId="10" xfId="0" applyFont="1" applyFill="1" applyBorder="1" applyAlignment="1" applyProtection="1">
      <alignment horizontal="center" vertical="center"/>
      <protection hidden="1"/>
    </xf>
    <xf numFmtId="0" fontId="5" fillId="3" borderId="20" xfId="0" applyFont="1" applyFill="1" applyBorder="1" applyAlignment="1" applyProtection="1">
      <alignment horizontal="center" vertical="center"/>
      <protection hidden="1"/>
    </xf>
    <xf numFmtId="0" fontId="5" fillId="3" borderId="9" xfId="0" applyFont="1" applyFill="1" applyBorder="1" applyAlignment="1" applyProtection="1">
      <alignment horizontal="center" vertical="center"/>
      <protection hidden="1"/>
    </xf>
    <xf numFmtId="0" fontId="5" fillId="2" borderId="10" xfId="0" applyFont="1" applyFill="1" applyBorder="1" applyAlignment="1" applyProtection="1">
      <alignment horizontal="left" vertical="center" wrapText="1"/>
      <protection hidden="1"/>
    </xf>
    <xf numFmtId="0" fontId="5" fillId="2" borderId="20"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0" xfId="0" applyFont="1" applyFill="1" applyAlignment="1" applyProtection="1">
      <alignment horizontal="right" vertical="center" wrapText="1"/>
      <protection hidden="1"/>
    </xf>
    <xf numFmtId="0" fontId="5" fillId="2" borderId="5" xfId="0" applyFont="1" applyFill="1" applyBorder="1" applyAlignment="1" applyProtection="1">
      <alignment horizontal="right" vertical="center" wrapText="1"/>
      <protection hidden="1"/>
    </xf>
    <xf numFmtId="0" fontId="5" fillId="2" borderId="1"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center" vertical="center" wrapText="1"/>
      <protection hidden="1"/>
    </xf>
    <xf numFmtId="0" fontId="5" fillId="3" borderId="1" xfId="0" applyFont="1" applyFill="1" applyBorder="1" applyAlignment="1" applyProtection="1">
      <alignment horizontal="center" vertical="center"/>
      <protection hidden="1"/>
    </xf>
    <xf numFmtId="0" fontId="5" fillId="3" borderId="1" xfId="3" applyFont="1" applyFill="1" applyBorder="1" applyAlignment="1" applyProtection="1">
      <alignment horizontal="center" vertical="center"/>
      <protection hidden="1"/>
    </xf>
    <xf numFmtId="0" fontId="10" fillId="3" borderId="1" xfId="3" applyFont="1" applyFill="1" applyBorder="1" applyAlignment="1" applyProtection="1">
      <alignment horizontal="center" wrapText="1"/>
      <protection hidden="1"/>
    </xf>
    <xf numFmtId="39" fontId="10" fillId="4" borderId="1" xfId="2" applyNumberFormat="1" applyFont="1" applyFill="1" applyBorder="1" applyAlignment="1" applyProtection="1">
      <alignment horizontal="center" wrapText="1"/>
      <protection locked="0" hidden="1"/>
    </xf>
    <xf numFmtId="39" fontId="10" fillId="4" borderId="10" xfId="2" applyNumberFormat="1" applyFont="1" applyFill="1" applyBorder="1" applyAlignment="1" applyProtection="1">
      <alignment horizontal="center" wrapText="1"/>
      <protection locked="0" hidden="1"/>
    </xf>
    <xf numFmtId="39" fontId="10" fillId="4" borderId="20" xfId="2" applyNumberFormat="1" applyFont="1" applyFill="1" applyBorder="1" applyAlignment="1" applyProtection="1">
      <alignment horizontal="center" wrapText="1"/>
      <protection locked="0" hidden="1"/>
    </xf>
    <xf numFmtId="39" fontId="10" fillId="4" borderId="9" xfId="2" applyNumberFormat="1" applyFont="1" applyFill="1" applyBorder="1" applyAlignment="1" applyProtection="1">
      <alignment horizontal="center" wrapText="1"/>
      <protection locked="0" hidden="1"/>
    </xf>
    <xf numFmtId="0" fontId="5" fillId="0" borderId="5" xfId="0" applyFont="1" applyBorder="1" applyAlignment="1">
      <alignment horizontal="right" vertical="top" wrapText="1"/>
    </xf>
    <xf numFmtId="0" fontId="16" fillId="9" borderId="28" xfId="0" applyFont="1" applyFill="1" applyBorder="1" applyAlignment="1">
      <alignment horizontal="center" wrapText="1"/>
    </xf>
    <xf numFmtId="0" fontId="16" fillId="9" borderId="29" xfId="0" applyFont="1" applyFill="1" applyBorder="1" applyAlignment="1">
      <alignment horizontal="center"/>
    </xf>
    <xf numFmtId="0" fontId="5" fillId="6" borderId="10" xfId="0" applyFont="1" applyFill="1" applyBorder="1" applyAlignment="1" applyProtection="1">
      <alignment horizontal="center" vertical="center" wrapText="1"/>
      <protection hidden="1"/>
    </xf>
    <xf numFmtId="0" fontId="5" fillId="6" borderId="9" xfId="0" applyFont="1" applyFill="1" applyBorder="1" applyAlignment="1" applyProtection="1">
      <alignment horizontal="center" vertical="center" wrapText="1"/>
      <protection hidden="1"/>
    </xf>
    <xf numFmtId="0" fontId="10" fillId="2" borderId="10" xfId="0" applyFont="1" applyFill="1" applyBorder="1" applyAlignment="1" applyProtection="1">
      <alignment horizontal="left" vertical="center" wrapText="1"/>
      <protection hidden="1"/>
    </xf>
    <xf numFmtId="0" fontId="10" fillId="2" borderId="20" xfId="0" applyFont="1" applyFill="1" applyBorder="1" applyAlignment="1" applyProtection="1">
      <alignment horizontal="left" vertical="center" wrapText="1"/>
      <protection hidden="1"/>
    </xf>
    <xf numFmtId="0" fontId="10" fillId="2" borderId="9" xfId="0" applyFont="1" applyFill="1" applyBorder="1" applyAlignment="1" applyProtection="1">
      <alignment horizontal="left" vertical="center" wrapText="1"/>
      <protection hidden="1"/>
    </xf>
    <xf numFmtId="0" fontId="5" fillId="3" borderId="34" xfId="3" applyFont="1" applyFill="1" applyBorder="1" applyAlignment="1" applyProtection="1">
      <alignment horizontal="center" vertical="center"/>
      <protection hidden="1"/>
    </xf>
    <xf numFmtId="0" fontId="5" fillId="3" borderId="35" xfId="3" applyFont="1" applyFill="1" applyBorder="1" applyAlignment="1" applyProtection="1">
      <alignment horizontal="center" vertical="center"/>
      <protection hidden="1"/>
    </xf>
    <xf numFmtId="0" fontId="16" fillId="9" borderId="26" xfId="0" applyFont="1" applyFill="1" applyBorder="1" applyAlignment="1">
      <alignment horizontal="center"/>
    </xf>
    <xf numFmtId="0" fontId="16" fillId="9" borderId="27" xfId="0" applyFont="1" applyFill="1" applyBorder="1" applyAlignment="1">
      <alignment horizontal="center"/>
    </xf>
    <xf numFmtId="0" fontId="16" fillId="9" borderId="26" xfId="0" applyFont="1" applyFill="1" applyBorder="1" applyAlignment="1">
      <alignment horizontal="center" wrapText="1"/>
    </xf>
    <xf numFmtId="0" fontId="16" fillId="9" borderId="27" xfId="0" applyFont="1" applyFill="1" applyBorder="1" applyAlignment="1">
      <alignment horizontal="center" wrapText="1"/>
    </xf>
    <xf numFmtId="0" fontId="5" fillId="9" borderId="21" xfId="0" applyFont="1" applyFill="1" applyBorder="1" applyAlignment="1" applyProtection="1">
      <alignment horizontal="center" vertical="center" wrapText="1"/>
      <protection hidden="1"/>
    </xf>
    <xf numFmtId="0" fontId="5" fillId="9" borderId="22" xfId="0" applyFont="1" applyFill="1" applyBorder="1" applyAlignment="1" applyProtection="1">
      <alignment horizontal="center" vertical="center" wrapText="1"/>
      <protection hidden="1"/>
    </xf>
    <xf numFmtId="0" fontId="10" fillId="2" borderId="1" xfId="0" applyFont="1" applyFill="1" applyBorder="1" applyAlignment="1" applyProtection="1">
      <alignment horizontal="left" vertical="center" wrapText="1"/>
      <protection hidden="1"/>
    </xf>
    <xf numFmtId="0" fontId="5" fillId="9" borderId="14" xfId="3" applyFont="1" applyFill="1" applyBorder="1" applyAlignment="1" applyProtection="1">
      <alignment horizontal="left" vertical="center"/>
      <protection hidden="1"/>
    </xf>
    <xf numFmtId="0" fontId="5" fillId="9" borderId="31" xfId="3" applyFont="1" applyFill="1" applyBorder="1" applyAlignment="1" applyProtection="1">
      <alignment horizontal="left" vertical="center"/>
      <protection hidden="1"/>
    </xf>
    <xf numFmtId="0" fontId="5" fillId="9" borderId="30" xfId="0" applyFont="1" applyFill="1" applyBorder="1" applyAlignment="1" applyProtection="1">
      <alignment horizontal="left" vertical="top" wrapText="1"/>
      <protection hidden="1"/>
    </xf>
    <xf numFmtId="0" fontId="5" fillId="9" borderId="32" xfId="0" applyFont="1" applyFill="1" applyBorder="1" applyAlignment="1" applyProtection="1">
      <alignment horizontal="left" vertical="top" wrapText="1"/>
      <protection hidden="1"/>
    </xf>
    <xf numFmtId="0" fontId="5" fillId="9" borderId="11" xfId="3" applyFont="1" applyFill="1" applyBorder="1" applyAlignment="1" applyProtection="1">
      <alignment horizontal="left" vertical="center" wrapText="1"/>
      <protection hidden="1"/>
    </xf>
    <xf numFmtId="0" fontId="5" fillId="9" borderId="10" xfId="3" applyFont="1" applyFill="1" applyBorder="1" applyAlignment="1" applyProtection="1">
      <alignment horizontal="left" vertical="center" wrapText="1"/>
      <protection hidden="1"/>
    </xf>
    <xf numFmtId="0" fontId="16" fillId="9" borderId="1" xfId="0" applyFont="1" applyFill="1" applyBorder="1" applyAlignment="1">
      <alignment horizontal="center"/>
    </xf>
    <xf numFmtId="44" fontId="10" fillId="12" borderId="1" xfId="1" applyFont="1" applyFill="1" applyBorder="1" applyAlignment="1" applyProtection="1">
      <alignment horizontal="center" vertical="center" wrapText="1"/>
      <protection locked="0" hidden="1"/>
    </xf>
  </cellXfs>
  <cellStyles count="9">
    <cellStyle name="Comma" xfId="5" builtinId="3"/>
    <cellStyle name="Currency" xfId="1" builtinId="4"/>
    <cellStyle name="Normal" xfId="0" builtinId="0"/>
    <cellStyle name="Normal 2" xfId="4" xr:uid="{00000000-0005-0000-0000-000003000000}"/>
    <cellStyle name="Normal 2 2 2 3" xfId="8" xr:uid="{94A6E9EF-0848-874F-9F0C-F29F66E27AE6}"/>
    <cellStyle name="Normal 2 4 3" xfId="6" xr:uid="{EC9B7A80-7AE8-4643-BA92-717797CDE583}"/>
    <cellStyle name="Normal 3 2" xfId="7" xr:uid="{3659309C-B483-DD47-9A43-531762DE24FA}"/>
    <cellStyle name="Normal_Appendix A--Temps RFP Appendix" xfId="3" xr:uid="{00000000-0005-0000-0000-000004000000}"/>
    <cellStyle name="Percent" xfId="2" builtinId="5"/>
  </cellStyles>
  <dxfs count="0"/>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5</xdr:col>
      <xdr:colOff>0</xdr:colOff>
      <xdr:row>7</xdr:row>
      <xdr:rowOff>0</xdr:rowOff>
    </xdr:from>
    <xdr:ext cx="76200" cy="555625"/>
    <xdr:sp macro="" textlink="">
      <xdr:nvSpPr>
        <xdr:cNvPr id="2" name="Text Box 7">
          <a:extLst>
            <a:ext uri="{FF2B5EF4-FFF2-40B4-BE49-F238E27FC236}">
              <a16:creationId xmlns:a16="http://schemas.microsoft.com/office/drawing/2014/main" id="{73C0CB40-41E8-9F43-ADD7-BF8A327BAA64}"/>
            </a:ext>
          </a:extLst>
        </xdr:cNvPr>
        <xdr:cNvSpPr txBox="1">
          <a:spLocks noChangeArrowheads="1"/>
        </xdr:cNvSpPr>
      </xdr:nvSpPr>
      <xdr:spPr bwMode="auto">
        <a:xfrm>
          <a:off x="5499100" y="7353300"/>
          <a:ext cx="76200" cy="555625"/>
        </a:xfrm>
        <a:prstGeom prst="rect">
          <a:avLst/>
        </a:prstGeom>
        <a:noFill/>
        <a:ln w="9525">
          <a:noFill/>
          <a:miter lim="800000"/>
          <a:headEnd/>
          <a:tailEnd/>
        </a:ln>
      </xdr:spPr>
    </xdr:sp>
    <xdr:clientData/>
  </xdr:oneCellAnchor>
  <xdr:oneCellAnchor>
    <xdr:from>
      <xdr:col>5</xdr:col>
      <xdr:colOff>0</xdr:colOff>
      <xdr:row>9</xdr:row>
      <xdr:rowOff>0</xdr:rowOff>
    </xdr:from>
    <xdr:ext cx="76200" cy="555625"/>
    <xdr:sp macro="" textlink="">
      <xdr:nvSpPr>
        <xdr:cNvPr id="3" name="Text Box 7">
          <a:extLst>
            <a:ext uri="{FF2B5EF4-FFF2-40B4-BE49-F238E27FC236}">
              <a16:creationId xmlns:a16="http://schemas.microsoft.com/office/drawing/2014/main" id="{3E13C426-0949-FB40-A9CC-E1DD0CB41286}"/>
            </a:ext>
          </a:extLst>
        </xdr:cNvPr>
        <xdr:cNvSpPr txBox="1">
          <a:spLocks noChangeArrowheads="1"/>
        </xdr:cNvSpPr>
      </xdr:nvSpPr>
      <xdr:spPr bwMode="auto">
        <a:xfrm>
          <a:off x="8483600" y="6324600"/>
          <a:ext cx="76200" cy="555625"/>
        </a:xfrm>
        <a:prstGeom prst="rect">
          <a:avLst/>
        </a:prstGeom>
        <a:noFill/>
        <a:ln w="9525">
          <a:noFill/>
          <a:miter lim="800000"/>
          <a:headEnd/>
          <a:tailEnd/>
        </a:ln>
      </xdr:spPr>
    </xdr:sp>
    <xdr:clientData/>
  </xdr:oneCellAnchor>
  <xdr:oneCellAnchor>
    <xdr:from>
      <xdr:col>5</xdr:col>
      <xdr:colOff>0</xdr:colOff>
      <xdr:row>9</xdr:row>
      <xdr:rowOff>0</xdr:rowOff>
    </xdr:from>
    <xdr:ext cx="76200" cy="555625"/>
    <xdr:sp macro="" textlink="">
      <xdr:nvSpPr>
        <xdr:cNvPr id="4" name="Text Box 7">
          <a:extLst>
            <a:ext uri="{FF2B5EF4-FFF2-40B4-BE49-F238E27FC236}">
              <a16:creationId xmlns:a16="http://schemas.microsoft.com/office/drawing/2014/main" id="{0D89BCE0-417E-5144-A6E9-0CED7A72974E}"/>
            </a:ext>
          </a:extLst>
        </xdr:cNvPr>
        <xdr:cNvSpPr txBox="1">
          <a:spLocks noChangeArrowheads="1"/>
        </xdr:cNvSpPr>
      </xdr:nvSpPr>
      <xdr:spPr bwMode="auto">
        <a:xfrm>
          <a:off x="8483600" y="6324600"/>
          <a:ext cx="76200" cy="555625"/>
        </a:xfrm>
        <a:prstGeom prst="rect">
          <a:avLst/>
        </a:prstGeom>
        <a:noFill/>
        <a:ln w="9525">
          <a:noFill/>
          <a:miter lim="800000"/>
          <a:headEnd/>
          <a:tailEnd/>
        </a:ln>
      </xdr:spPr>
    </xdr:sp>
    <xdr:clientData/>
  </xdr:oneCellAnchor>
  <xdr:oneCellAnchor>
    <xdr:from>
      <xdr:col>6</xdr:col>
      <xdr:colOff>0</xdr:colOff>
      <xdr:row>9</xdr:row>
      <xdr:rowOff>0</xdr:rowOff>
    </xdr:from>
    <xdr:ext cx="76200" cy="555625"/>
    <xdr:sp macro="" textlink="">
      <xdr:nvSpPr>
        <xdr:cNvPr id="5" name="Text Box 7">
          <a:extLst>
            <a:ext uri="{FF2B5EF4-FFF2-40B4-BE49-F238E27FC236}">
              <a16:creationId xmlns:a16="http://schemas.microsoft.com/office/drawing/2014/main" id="{A9F92087-F0EC-DC42-8B31-63AE9357D09E}"/>
            </a:ext>
          </a:extLst>
        </xdr:cNvPr>
        <xdr:cNvSpPr txBox="1">
          <a:spLocks noChangeArrowheads="1"/>
        </xdr:cNvSpPr>
      </xdr:nvSpPr>
      <xdr:spPr bwMode="auto">
        <a:xfrm>
          <a:off x="8483600" y="8255000"/>
          <a:ext cx="76200" cy="555625"/>
        </a:xfrm>
        <a:prstGeom prst="rect">
          <a:avLst/>
        </a:prstGeom>
        <a:noFill/>
        <a:ln w="9525">
          <a:noFill/>
          <a:miter lim="800000"/>
          <a:headEnd/>
          <a:tailEnd/>
        </a:ln>
      </xdr:spPr>
    </xdr:sp>
    <xdr:clientData/>
  </xdr:oneCellAnchor>
  <xdr:oneCellAnchor>
    <xdr:from>
      <xdr:col>6</xdr:col>
      <xdr:colOff>0</xdr:colOff>
      <xdr:row>9</xdr:row>
      <xdr:rowOff>0</xdr:rowOff>
    </xdr:from>
    <xdr:ext cx="76200" cy="555625"/>
    <xdr:sp macro="" textlink="">
      <xdr:nvSpPr>
        <xdr:cNvPr id="6" name="Text Box 7">
          <a:extLst>
            <a:ext uri="{FF2B5EF4-FFF2-40B4-BE49-F238E27FC236}">
              <a16:creationId xmlns:a16="http://schemas.microsoft.com/office/drawing/2014/main" id="{F1F65FAB-6E12-4A43-A1BE-9342CF7346DA}"/>
            </a:ext>
          </a:extLst>
        </xdr:cNvPr>
        <xdr:cNvSpPr txBox="1">
          <a:spLocks noChangeArrowheads="1"/>
        </xdr:cNvSpPr>
      </xdr:nvSpPr>
      <xdr:spPr bwMode="auto">
        <a:xfrm>
          <a:off x="8483600" y="8255000"/>
          <a:ext cx="76200" cy="555625"/>
        </a:xfrm>
        <a:prstGeom prst="rect">
          <a:avLst/>
        </a:prstGeom>
        <a:noFill/>
        <a:ln w="9525">
          <a:noFill/>
          <a:miter lim="800000"/>
          <a:headEnd/>
          <a:tailEnd/>
        </a:ln>
      </xdr:spPr>
    </xdr:sp>
    <xdr:clientData/>
  </xdr:oneCellAnchor>
  <xdr:oneCellAnchor>
    <xdr:from>
      <xdr:col>7</xdr:col>
      <xdr:colOff>0</xdr:colOff>
      <xdr:row>9</xdr:row>
      <xdr:rowOff>0</xdr:rowOff>
    </xdr:from>
    <xdr:ext cx="76200" cy="555625"/>
    <xdr:sp macro="" textlink="">
      <xdr:nvSpPr>
        <xdr:cNvPr id="7" name="Text Box 7">
          <a:extLst>
            <a:ext uri="{FF2B5EF4-FFF2-40B4-BE49-F238E27FC236}">
              <a16:creationId xmlns:a16="http://schemas.microsoft.com/office/drawing/2014/main" id="{894EA3C5-34F6-7643-8ADB-54B959627449}"/>
            </a:ext>
          </a:extLst>
        </xdr:cNvPr>
        <xdr:cNvSpPr txBox="1">
          <a:spLocks noChangeArrowheads="1"/>
        </xdr:cNvSpPr>
      </xdr:nvSpPr>
      <xdr:spPr bwMode="auto">
        <a:xfrm>
          <a:off x="8483600" y="8255000"/>
          <a:ext cx="76200" cy="555625"/>
        </a:xfrm>
        <a:prstGeom prst="rect">
          <a:avLst/>
        </a:prstGeom>
        <a:noFill/>
        <a:ln w="9525">
          <a:noFill/>
          <a:miter lim="800000"/>
          <a:headEnd/>
          <a:tailEnd/>
        </a:ln>
      </xdr:spPr>
    </xdr:sp>
    <xdr:clientData/>
  </xdr:oneCellAnchor>
  <xdr:oneCellAnchor>
    <xdr:from>
      <xdr:col>7</xdr:col>
      <xdr:colOff>0</xdr:colOff>
      <xdr:row>9</xdr:row>
      <xdr:rowOff>0</xdr:rowOff>
    </xdr:from>
    <xdr:ext cx="76200" cy="555625"/>
    <xdr:sp macro="" textlink="">
      <xdr:nvSpPr>
        <xdr:cNvPr id="8" name="Text Box 7">
          <a:extLst>
            <a:ext uri="{FF2B5EF4-FFF2-40B4-BE49-F238E27FC236}">
              <a16:creationId xmlns:a16="http://schemas.microsoft.com/office/drawing/2014/main" id="{7D47727C-ECE0-AA44-AA33-3157E516C172}"/>
            </a:ext>
          </a:extLst>
        </xdr:cNvPr>
        <xdr:cNvSpPr txBox="1">
          <a:spLocks noChangeArrowheads="1"/>
        </xdr:cNvSpPr>
      </xdr:nvSpPr>
      <xdr:spPr bwMode="auto">
        <a:xfrm>
          <a:off x="8483600" y="8255000"/>
          <a:ext cx="76200" cy="555625"/>
        </a:xfrm>
        <a:prstGeom prst="rect">
          <a:avLst/>
        </a:prstGeom>
        <a:noFill/>
        <a:ln w="9525">
          <a:noFill/>
          <a:miter lim="800000"/>
          <a:headEnd/>
          <a:tailEnd/>
        </a:ln>
      </xdr:spPr>
    </xdr:sp>
    <xdr:clientData/>
  </xdr:oneCellAnchor>
  <xdr:oneCellAnchor>
    <xdr:from>
      <xdr:col>8</xdr:col>
      <xdr:colOff>0</xdr:colOff>
      <xdr:row>9</xdr:row>
      <xdr:rowOff>0</xdr:rowOff>
    </xdr:from>
    <xdr:ext cx="76200" cy="555625"/>
    <xdr:sp macro="" textlink="">
      <xdr:nvSpPr>
        <xdr:cNvPr id="9" name="Text Box 7">
          <a:extLst>
            <a:ext uri="{FF2B5EF4-FFF2-40B4-BE49-F238E27FC236}">
              <a16:creationId xmlns:a16="http://schemas.microsoft.com/office/drawing/2014/main" id="{6FE106CB-3305-A24E-92CF-DDB8FD09A932}"/>
            </a:ext>
          </a:extLst>
        </xdr:cNvPr>
        <xdr:cNvSpPr txBox="1">
          <a:spLocks noChangeArrowheads="1"/>
        </xdr:cNvSpPr>
      </xdr:nvSpPr>
      <xdr:spPr bwMode="auto">
        <a:xfrm>
          <a:off x="8483600" y="8255000"/>
          <a:ext cx="76200" cy="555625"/>
        </a:xfrm>
        <a:prstGeom prst="rect">
          <a:avLst/>
        </a:prstGeom>
        <a:noFill/>
        <a:ln w="9525">
          <a:noFill/>
          <a:miter lim="800000"/>
          <a:headEnd/>
          <a:tailEnd/>
        </a:ln>
      </xdr:spPr>
    </xdr:sp>
    <xdr:clientData/>
  </xdr:oneCellAnchor>
  <xdr:oneCellAnchor>
    <xdr:from>
      <xdr:col>8</xdr:col>
      <xdr:colOff>0</xdr:colOff>
      <xdr:row>9</xdr:row>
      <xdr:rowOff>0</xdr:rowOff>
    </xdr:from>
    <xdr:ext cx="76200" cy="555625"/>
    <xdr:sp macro="" textlink="">
      <xdr:nvSpPr>
        <xdr:cNvPr id="10" name="Text Box 7">
          <a:extLst>
            <a:ext uri="{FF2B5EF4-FFF2-40B4-BE49-F238E27FC236}">
              <a16:creationId xmlns:a16="http://schemas.microsoft.com/office/drawing/2014/main" id="{0DABFD0C-896B-7D4D-B3F3-DB6E0CEC59FF}"/>
            </a:ext>
          </a:extLst>
        </xdr:cNvPr>
        <xdr:cNvSpPr txBox="1">
          <a:spLocks noChangeArrowheads="1"/>
        </xdr:cNvSpPr>
      </xdr:nvSpPr>
      <xdr:spPr bwMode="auto">
        <a:xfrm>
          <a:off x="8483600" y="8255000"/>
          <a:ext cx="76200" cy="555625"/>
        </a:xfrm>
        <a:prstGeom prst="rect">
          <a:avLst/>
        </a:prstGeom>
        <a:noFill/>
        <a:ln w="9525">
          <a:noFill/>
          <a:miter lim="800000"/>
          <a:headEnd/>
          <a:tailEnd/>
        </a:ln>
      </xdr:spPr>
    </xdr:sp>
    <xdr:clientData/>
  </xdr:oneCellAnchor>
  <xdr:oneCellAnchor>
    <xdr:from>
      <xdr:col>9</xdr:col>
      <xdr:colOff>0</xdr:colOff>
      <xdr:row>9</xdr:row>
      <xdr:rowOff>0</xdr:rowOff>
    </xdr:from>
    <xdr:ext cx="76200" cy="555625"/>
    <xdr:sp macro="" textlink="">
      <xdr:nvSpPr>
        <xdr:cNvPr id="11" name="Text Box 7">
          <a:extLst>
            <a:ext uri="{FF2B5EF4-FFF2-40B4-BE49-F238E27FC236}">
              <a16:creationId xmlns:a16="http://schemas.microsoft.com/office/drawing/2014/main" id="{AF181841-9C92-924A-B84E-202FD96B43A8}"/>
            </a:ext>
          </a:extLst>
        </xdr:cNvPr>
        <xdr:cNvSpPr txBox="1">
          <a:spLocks noChangeArrowheads="1"/>
        </xdr:cNvSpPr>
      </xdr:nvSpPr>
      <xdr:spPr bwMode="auto">
        <a:xfrm>
          <a:off x="8483600" y="8255000"/>
          <a:ext cx="76200" cy="555625"/>
        </a:xfrm>
        <a:prstGeom prst="rect">
          <a:avLst/>
        </a:prstGeom>
        <a:noFill/>
        <a:ln w="9525">
          <a:noFill/>
          <a:miter lim="800000"/>
          <a:headEnd/>
          <a:tailEnd/>
        </a:ln>
      </xdr:spPr>
    </xdr:sp>
    <xdr:clientData/>
  </xdr:oneCellAnchor>
  <xdr:oneCellAnchor>
    <xdr:from>
      <xdr:col>9</xdr:col>
      <xdr:colOff>0</xdr:colOff>
      <xdr:row>9</xdr:row>
      <xdr:rowOff>0</xdr:rowOff>
    </xdr:from>
    <xdr:ext cx="76200" cy="555625"/>
    <xdr:sp macro="" textlink="">
      <xdr:nvSpPr>
        <xdr:cNvPr id="12" name="Text Box 7">
          <a:extLst>
            <a:ext uri="{FF2B5EF4-FFF2-40B4-BE49-F238E27FC236}">
              <a16:creationId xmlns:a16="http://schemas.microsoft.com/office/drawing/2014/main" id="{38CB49B1-3385-DE49-99AE-EC597D6623B7}"/>
            </a:ext>
          </a:extLst>
        </xdr:cNvPr>
        <xdr:cNvSpPr txBox="1">
          <a:spLocks noChangeArrowheads="1"/>
        </xdr:cNvSpPr>
      </xdr:nvSpPr>
      <xdr:spPr bwMode="auto">
        <a:xfrm>
          <a:off x="8483600" y="8255000"/>
          <a:ext cx="76200" cy="555625"/>
        </a:xfrm>
        <a:prstGeom prst="rect">
          <a:avLst/>
        </a:prstGeom>
        <a:noFill/>
        <a:ln w="9525">
          <a:noFill/>
          <a:miter lim="800000"/>
          <a:headEnd/>
          <a:tailEnd/>
        </a:ln>
      </xdr:spPr>
    </xdr:sp>
    <xdr:clientData/>
  </xdr:oneCellAnchor>
  <xdr:oneCellAnchor>
    <xdr:from>
      <xdr:col>10</xdr:col>
      <xdr:colOff>0</xdr:colOff>
      <xdr:row>9</xdr:row>
      <xdr:rowOff>0</xdr:rowOff>
    </xdr:from>
    <xdr:ext cx="76200" cy="555625"/>
    <xdr:sp macro="" textlink="">
      <xdr:nvSpPr>
        <xdr:cNvPr id="13" name="Text Box 7">
          <a:extLst>
            <a:ext uri="{FF2B5EF4-FFF2-40B4-BE49-F238E27FC236}">
              <a16:creationId xmlns:a16="http://schemas.microsoft.com/office/drawing/2014/main" id="{81A2D60C-C8C3-C44D-A480-3A842859CFE6}"/>
            </a:ext>
          </a:extLst>
        </xdr:cNvPr>
        <xdr:cNvSpPr txBox="1">
          <a:spLocks noChangeArrowheads="1"/>
        </xdr:cNvSpPr>
      </xdr:nvSpPr>
      <xdr:spPr bwMode="auto">
        <a:xfrm>
          <a:off x="8483600" y="8255000"/>
          <a:ext cx="76200" cy="555625"/>
        </a:xfrm>
        <a:prstGeom prst="rect">
          <a:avLst/>
        </a:prstGeom>
        <a:noFill/>
        <a:ln w="9525">
          <a:noFill/>
          <a:miter lim="800000"/>
          <a:headEnd/>
          <a:tailEnd/>
        </a:ln>
      </xdr:spPr>
    </xdr:sp>
    <xdr:clientData/>
  </xdr:oneCellAnchor>
  <xdr:oneCellAnchor>
    <xdr:from>
      <xdr:col>10</xdr:col>
      <xdr:colOff>0</xdr:colOff>
      <xdr:row>9</xdr:row>
      <xdr:rowOff>0</xdr:rowOff>
    </xdr:from>
    <xdr:ext cx="76200" cy="555625"/>
    <xdr:sp macro="" textlink="">
      <xdr:nvSpPr>
        <xdr:cNvPr id="14" name="Text Box 7">
          <a:extLst>
            <a:ext uri="{FF2B5EF4-FFF2-40B4-BE49-F238E27FC236}">
              <a16:creationId xmlns:a16="http://schemas.microsoft.com/office/drawing/2014/main" id="{E8D25149-DA94-CB46-810D-7A65563E62D4}"/>
            </a:ext>
          </a:extLst>
        </xdr:cNvPr>
        <xdr:cNvSpPr txBox="1">
          <a:spLocks noChangeArrowheads="1"/>
        </xdr:cNvSpPr>
      </xdr:nvSpPr>
      <xdr:spPr bwMode="auto">
        <a:xfrm>
          <a:off x="8483600" y="8255000"/>
          <a:ext cx="76200" cy="555625"/>
        </a:xfrm>
        <a:prstGeom prst="rect">
          <a:avLst/>
        </a:prstGeom>
        <a:noFill/>
        <a:ln w="9525">
          <a:noFill/>
          <a:miter lim="800000"/>
          <a:headEnd/>
          <a:tailEnd/>
        </a:ln>
      </xdr:spPr>
    </xdr:sp>
    <xdr:clientData/>
  </xdr:oneCellAnchor>
  <xdr:oneCellAnchor>
    <xdr:from>
      <xdr:col>11</xdr:col>
      <xdr:colOff>0</xdr:colOff>
      <xdr:row>9</xdr:row>
      <xdr:rowOff>0</xdr:rowOff>
    </xdr:from>
    <xdr:ext cx="76200" cy="555625"/>
    <xdr:sp macro="" textlink="">
      <xdr:nvSpPr>
        <xdr:cNvPr id="15" name="Text Box 7">
          <a:extLst>
            <a:ext uri="{FF2B5EF4-FFF2-40B4-BE49-F238E27FC236}">
              <a16:creationId xmlns:a16="http://schemas.microsoft.com/office/drawing/2014/main" id="{E7963D52-4E7B-F440-9D6D-E83BF1C2B5BE}"/>
            </a:ext>
          </a:extLst>
        </xdr:cNvPr>
        <xdr:cNvSpPr txBox="1">
          <a:spLocks noChangeArrowheads="1"/>
        </xdr:cNvSpPr>
      </xdr:nvSpPr>
      <xdr:spPr bwMode="auto">
        <a:xfrm>
          <a:off x="8483600" y="8255000"/>
          <a:ext cx="76200" cy="555625"/>
        </a:xfrm>
        <a:prstGeom prst="rect">
          <a:avLst/>
        </a:prstGeom>
        <a:noFill/>
        <a:ln w="9525">
          <a:noFill/>
          <a:miter lim="800000"/>
          <a:headEnd/>
          <a:tailEnd/>
        </a:ln>
      </xdr:spPr>
    </xdr:sp>
    <xdr:clientData/>
  </xdr:oneCellAnchor>
  <xdr:oneCellAnchor>
    <xdr:from>
      <xdr:col>11</xdr:col>
      <xdr:colOff>0</xdr:colOff>
      <xdr:row>9</xdr:row>
      <xdr:rowOff>0</xdr:rowOff>
    </xdr:from>
    <xdr:ext cx="76200" cy="555625"/>
    <xdr:sp macro="" textlink="">
      <xdr:nvSpPr>
        <xdr:cNvPr id="16" name="Text Box 7">
          <a:extLst>
            <a:ext uri="{FF2B5EF4-FFF2-40B4-BE49-F238E27FC236}">
              <a16:creationId xmlns:a16="http://schemas.microsoft.com/office/drawing/2014/main" id="{21E604F4-AC1D-844C-8A85-0A5E01C1BC09}"/>
            </a:ext>
          </a:extLst>
        </xdr:cNvPr>
        <xdr:cNvSpPr txBox="1">
          <a:spLocks noChangeArrowheads="1"/>
        </xdr:cNvSpPr>
      </xdr:nvSpPr>
      <xdr:spPr bwMode="auto">
        <a:xfrm>
          <a:off x="8483600" y="8255000"/>
          <a:ext cx="76200" cy="555625"/>
        </a:xfrm>
        <a:prstGeom prst="rect">
          <a:avLst/>
        </a:prstGeom>
        <a:noFill/>
        <a:ln w="9525">
          <a:noFill/>
          <a:miter lim="800000"/>
          <a:headEnd/>
          <a:tailEnd/>
        </a:ln>
      </xdr:spPr>
    </xdr:sp>
    <xdr:clientData/>
  </xdr:oneCellAnchor>
  <xdr:oneCellAnchor>
    <xdr:from>
      <xdr:col>5</xdr:col>
      <xdr:colOff>0</xdr:colOff>
      <xdr:row>27</xdr:row>
      <xdr:rowOff>0</xdr:rowOff>
    </xdr:from>
    <xdr:ext cx="76200" cy="555625"/>
    <xdr:sp macro="" textlink="">
      <xdr:nvSpPr>
        <xdr:cNvPr id="17" name="Text Box 7">
          <a:extLst>
            <a:ext uri="{FF2B5EF4-FFF2-40B4-BE49-F238E27FC236}">
              <a16:creationId xmlns:a16="http://schemas.microsoft.com/office/drawing/2014/main" id="{5235656D-7B46-5E40-A9D3-59DA04D2BE8E}"/>
            </a:ext>
          </a:extLst>
        </xdr:cNvPr>
        <xdr:cNvSpPr txBox="1">
          <a:spLocks noChangeArrowheads="1"/>
        </xdr:cNvSpPr>
      </xdr:nvSpPr>
      <xdr:spPr bwMode="auto">
        <a:xfrm>
          <a:off x="8483600" y="8064500"/>
          <a:ext cx="76200" cy="555625"/>
        </a:xfrm>
        <a:prstGeom prst="rect">
          <a:avLst/>
        </a:prstGeom>
        <a:noFill/>
        <a:ln w="9525">
          <a:noFill/>
          <a:miter lim="800000"/>
          <a:headEnd/>
          <a:tailEnd/>
        </a:ln>
      </xdr:spPr>
    </xdr:sp>
    <xdr:clientData/>
  </xdr:oneCellAnchor>
  <xdr:oneCellAnchor>
    <xdr:from>
      <xdr:col>5</xdr:col>
      <xdr:colOff>0</xdr:colOff>
      <xdr:row>27</xdr:row>
      <xdr:rowOff>0</xdr:rowOff>
    </xdr:from>
    <xdr:ext cx="76200" cy="555625"/>
    <xdr:sp macro="" textlink="">
      <xdr:nvSpPr>
        <xdr:cNvPr id="18" name="Text Box 7">
          <a:extLst>
            <a:ext uri="{FF2B5EF4-FFF2-40B4-BE49-F238E27FC236}">
              <a16:creationId xmlns:a16="http://schemas.microsoft.com/office/drawing/2014/main" id="{F79D188B-70C7-A34E-844C-0484E3D3B915}"/>
            </a:ext>
          </a:extLst>
        </xdr:cNvPr>
        <xdr:cNvSpPr txBox="1">
          <a:spLocks noChangeArrowheads="1"/>
        </xdr:cNvSpPr>
      </xdr:nvSpPr>
      <xdr:spPr bwMode="auto">
        <a:xfrm>
          <a:off x="8483600" y="8064500"/>
          <a:ext cx="76200" cy="555625"/>
        </a:xfrm>
        <a:prstGeom prst="rect">
          <a:avLst/>
        </a:prstGeom>
        <a:noFill/>
        <a:ln w="9525">
          <a:noFill/>
          <a:miter lim="800000"/>
          <a:headEnd/>
          <a:tailEnd/>
        </a:ln>
      </xdr:spPr>
    </xdr:sp>
    <xdr:clientData/>
  </xdr:oneCellAnchor>
  <xdr:oneCellAnchor>
    <xdr:from>
      <xdr:col>6</xdr:col>
      <xdr:colOff>0</xdr:colOff>
      <xdr:row>27</xdr:row>
      <xdr:rowOff>0</xdr:rowOff>
    </xdr:from>
    <xdr:ext cx="76200" cy="555625"/>
    <xdr:sp macro="" textlink="">
      <xdr:nvSpPr>
        <xdr:cNvPr id="19" name="Text Box 7">
          <a:extLst>
            <a:ext uri="{FF2B5EF4-FFF2-40B4-BE49-F238E27FC236}">
              <a16:creationId xmlns:a16="http://schemas.microsoft.com/office/drawing/2014/main" id="{45D3A7F3-D1AD-B846-A6B6-0EFB0D9B8D9D}"/>
            </a:ext>
          </a:extLst>
        </xdr:cNvPr>
        <xdr:cNvSpPr txBox="1">
          <a:spLocks noChangeArrowheads="1"/>
        </xdr:cNvSpPr>
      </xdr:nvSpPr>
      <xdr:spPr bwMode="auto">
        <a:xfrm>
          <a:off x="10287000" y="8064500"/>
          <a:ext cx="76200" cy="555625"/>
        </a:xfrm>
        <a:prstGeom prst="rect">
          <a:avLst/>
        </a:prstGeom>
        <a:noFill/>
        <a:ln w="9525">
          <a:noFill/>
          <a:miter lim="800000"/>
          <a:headEnd/>
          <a:tailEnd/>
        </a:ln>
      </xdr:spPr>
    </xdr:sp>
    <xdr:clientData/>
  </xdr:oneCellAnchor>
  <xdr:oneCellAnchor>
    <xdr:from>
      <xdr:col>6</xdr:col>
      <xdr:colOff>0</xdr:colOff>
      <xdr:row>27</xdr:row>
      <xdr:rowOff>0</xdr:rowOff>
    </xdr:from>
    <xdr:ext cx="76200" cy="555625"/>
    <xdr:sp macro="" textlink="">
      <xdr:nvSpPr>
        <xdr:cNvPr id="20" name="Text Box 7">
          <a:extLst>
            <a:ext uri="{FF2B5EF4-FFF2-40B4-BE49-F238E27FC236}">
              <a16:creationId xmlns:a16="http://schemas.microsoft.com/office/drawing/2014/main" id="{896F0318-8331-6742-92BE-CA496057479B}"/>
            </a:ext>
          </a:extLst>
        </xdr:cNvPr>
        <xdr:cNvSpPr txBox="1">
          <a:spLocks noChangeArrowheads="1"/>
        </xdr:cNvSpPr>
      </xdr:nvSpPr>
      <xdr:spPr bwMode="auto">
        <a:xfrm>
          <a:off x="10287000" y="8064500"/>
          <a:ext cx="76200" cy="555625"/>
        </a:xfrm>
        <a:prstGeom prst="rect">
          <a:avLst/>
        </a:prstGeom>
        <a:noFill/>
        <a:ln w="9525">
          <a:noFill/>
          <a:miter lim="800000"/>
          <a:headEnd/>
          <a:tailEnd/>
        </a:ln>
      </xdr:spPr>
    </xdr:sp>
    <xdr:clientData/>
  </xdr:oneCellAnchor>
  <xdr:oneCellAnchor>
    <xdr:from>
      <xdr:col>7</xdr:col>
      <xdr:colOff>0</xdr:colOff>
      <xdr:row>27</xdr:row>
      <xdr:rowOff>0</xdr:rowOff>
    </xdr:from>
    <xdr:ext cx="76200" cy="555625"/>
    <xdr:sp macro="" textlink="">
      <xdr:nvSpPr>
        <xdr:cNvPr id="21" name="Text Box 7">
          <a:extLst>
            <a:ext uri="{FF2B5EF4-FFF2-40B4-BE49-F238E27FC236}">
              <a16:creationId xmlns:a16="http://schemas.microsoft.com/office/drawing/2014/main" id="{406824F2-36E3-0544-A94A-6AB33E50BD31}"/>
            </a:ext>
          </a:extLst>
        </xdr:cNvPr>
        <xdr:cNvSpPr txBox="1">
          <a:spLocks noChangeArrowheads="1"/>
        </xdr:cNvSpPr>
      </xdr:nvSpPr>
      <xdr:spPr bwMode="auto">
        <a:xfrm>
          <a:off x="12090400" y="8064500"/>
          <a:ext cx="76200" cy="555625"/>
        </a:xfrm>
        <a:prstGeom prst="rect">
          <a:avLst/>
        </a:prstGeom>
        <a:noFill/>
        <a:ln w="9525">
          <a:noFill/>
          <a:miter lim="800000"/>
          <a:headEnd/>
          <a:tailEnd/>
        </a:ln>
      </xdr:spPr>
    </xdr:sp>
    <xdr:clientData/>
  </xdr:oneCellAnchor>
  <xdr:oneCellAnchor>
    <xdr:from>
      <xdr:col>7</xdr:col>
      <xdr:colOff>0</xdr:colOff>
      <xdr:row>27</xdr:row>
      <xdr:rowOff>0</xdr:rowOff>
    </xdr:from>
    <xdr:ext cx="76200" cy="555625"/>
    <xdr:sp macro="" textlink="">
      <xdr:nvSpPr>
        <xdr:cNvPr id="22" name="Text Box 7">
          <a:extLst>
            <a:ext uri="{FF2B5EF4-FFF2-40B4-BE49-F238E27FC236}">
              <a16:creationId xmlns:a16="http://schemas.microsoft.com/office/drawing/2014/main" id="{1551D9CA-0EAE-3F46-80C7-6F0D5DE3BEC8}"/>
            </a:ext>
          </a:extLst>
        </xdr:cNvPr>
        <xdr:cNvSpPr txBox="1">
          <a:spLocks noChangeArrowheads="1"/>
        </xdr:cNvSpPr>
      </xdr:nvSpPr>
      <xdr:spPr bwMode="auto">
        <a:xfrm>
          <a:off x="12090400" y="8064500"/>
          <a:ext cx="76200" cy="555625"/>
        </a:xfrm>
        <a:prstGeom prst="rect">
          <a:avLst/>
        </a:prstGeom>
        <a:noFill/>
        <a:ln w="9525">
          <a:noFill/>
          <a:miter lim="800000"/>
          <a:headEnd/>
          <a:tailEnd/>
        </a:ln>
      </xdr:spPr>
    </xdr:sp>
    <xdr:clientData/>
  </xdr:oneCellAnchor>
  <xdr:oneCellAnchor>
    <xdr:from>
      <xdr:col>8</xdr:col>
      <xdr:colOff>0</xdr:colOff>
      <xdr:row>27</xdr:row>
      <xdr:rowOff>0</xdr:rowOff>
    </xdr:from>
    <xdr:ext cx="76200" cy="555625"/>
    <xdr:sp macro="" textlink="">
      <xdr:nvSpPr>
        <xdr:cNvPr id="23" name="Text Box 7">
          <a:extLst>
            <a:ext uri="{FF2B5EF4-FFF2-40B4-BE49-F238E27FC236}">
              <a16:creationId xmlns:a16="http://schemas.microsoft.com/office/drawing/2014/main" id="{45214ED0-5208-E84A-8C69-95B67CF424B8}"/>
            </a:ext>
          </a:extLst>
        </xdr:cNvPr>
        <xdr:cNvSpPr txBox="1">
          <a:spLocks noChangeArrowheads="1"/>
        </xdr:cNvSpPr>
      </xdr:nvSpPr>
      <xdr:spPr bwMode="auto">
        <a:xfrm>
          <a:off x="13893800" y="8064500"/>
          <a:ext cx="76200" cy="555625"/>
        </a:xfrm>
        <a:prstGeom prst="rect">
          <a:avLst/>
        </a:prstGeom>
        <a:noFill/>
        <a:ln w="9525">
          <a:noFill/>
          <a:miter lim="800000"/>
          <a:headEnd/>
          <a:tailEnd/>
        </a:ln>
      </xdr:spPr>
    </xdr:sp>
    <xdr:clientData/>
  </xdr:oneCellAnchor>
  <xdr:oneCellAnchor>
    <xdr:from>
      <xdr:col>8</xdr:col>
      <xdr:colOff>0</xdr:colOff>
      <xdr:row>27</xdr:row>
      <xdr:rowOff>0</xdr:rowOff>
    </xdr:from>
    <xdr:ext cx="76200" cy="555625"/>
    <xdr:sp macro="" textlink="">
      <xdr:nvSpPr>
        <xdr:cNvPr id="24" name="Text Box 7">
          <a:extLst>
            <a:ext uri="{FF2B5EF4-FFF2-40B4-BE49-F238E27FC236}">
              <a16:creationId xmlns:a16="http://schemas.microsoft.com/office/drawing/2014/main" id="{F9359FA8-D0A4-314D-8541-BA76AD5F971A}"/>
            </a:ext>
          </a:extLst>
        </xdr:cNvPr>
        <xdr:cNvSpPr txBox="1">
          <a:spLocks noChangeArrowheads="1"/>
        </xdr:cNvSpPr>
      </xdr:nvSpPr>
      <xdr:spPr bwMode="auto">
        <a:xfrm>
          <a:off x="13893800" y="8064500"/>
          <a:ext cx="76200" cy="555625"/>
        </a:xfrm>
        <a:prstGeom prst="rect">
          <a:avLst/>
        </a:prstGeom>
        <a:noFill/>
        <a:ln w="9525">
          <a:noFill/>
          <a:miter lim="800000"/>
          <a:headEnd/>
          <a:tailEnd/>
        </a:ln>
      </xdr:spPr>
    </xdr:sp>
    <xdr:clientData/>
  </xdr:oneCellAnchor>
  <xdr:oneCellAnchor>
    <xdr:from>
      <xdr:col>9</xdr:col>
      <xdr:colOff>0</xdr:colOff>
      <xdr:row>27</xdr:row>
      <xdr:rowOff>0</xdr:rowOff>
    </xdr:from>
    <xdr:ext cx="76200" cy="555625"/>
    <xdr:sp macro="" textlink="">
      <xdr:nvSpPr>
        <xdr:cNvPr id="25" name="Text Box 7">
          <a:extLst>
            <a:ext uri="{FF2B5EF4-FFF2-40B4-BE49-F238E27FC236}">
              <a16:creationId xmlns:a16="http://schemas.microsoft.com/office/drawing/2014/main" id="{D0993505-1D74-7A4A-8771-0CD97501E89E}"/>
            </a:ext>
          </a:extLst>
        </xdr:cNvPr>
        <xdr:cNvSpPr txBox="1">
          <a:spLocks noChangeArrowheads="1"/>
        </xdr:cNvSpPr>
      </xdr:nvSpPr>
      <xdr:spPr bwMode="auto">
        <a:xfrm>
          <a:off x="15697200" y="8064500"/>
          <a:ext cx="76200" cy="555625"/>
        </a:xfrm>
        <a:prstGeom prst="rect">
          <a:avLst/>
        </a:prstGeom>
        <a:noFill/>
        <a:ln w="9525">
          <a:noFill/>
          <a:miter lim="800000"/>
          <a:headEnd/>
          <a:tailEnd/>
        </a:ln>
      </xdr:spPr>
    </xdr:sp>
    <xdr:clientData/>
  </xdr:oneCellAnchor>
  <xdr:oneCellAnchor>
    <xdr:from>
      <xdr:col>9</xdr:col>
      <xdr:colOff>0</xdr:colOff>
      <xdr:row>27</xdr:row>
      <xdr:rowOff>0</xdr:rowOff>
    </xdr:from>
    <xdr:ext cx="76200" cy="555625"/>
    <xdr:sp macro="" textlink="">
      <xdr:nvSpPr>
        <xdr:cNvPr id="26" name="Text Box 7">
          <a:extLst>
            <a:ext uri="{FF2B5EF4-FFF2-40B4-BE49-F238E27FC236}">
              <a16:creationId xmlns:a16="http://schemas.microsoft.com/office/drawing/2014/main" id="{A315B53D-A325-EF41-92AE-DBCD9FC5BAE4}"/>
            </a:ext>
          </a:extLst>
        </xdr:cNvPr>
        <xdr:cNvSpPr txBox="1">
          <a:spLocks noChangeArrowheads="1"/>
        </xdr:cNvSpPr>
      </xdr:nvSpPr>
      <xdr:spPr bwMode="auto">
        <a:xfrm>
          <a:off x="15697200" y="8064500"/>
          <a:ext cx="76200" cy="555625"/>
        </a:xfrm>
        <a:prstGeom prst="rect">
          <a:avLst/>
        </a:prstGeom>
        <a:noFill/>
        <a:ln w="9525">
          <a:noFill/>
          <a:miter lim="800000"/>
          <a:headEnd/>
          <a:tailEnd/>
        </a:ln>
      </xdr:spPr>
    </xdr:sp>
    <xdr:clientData/>
  </xdr:oneCellAnchor>
  <xdr:oneCellAnchor>
    <xdr:from>
      <xdr:col>10</xdr:col>
      <xdr:colOff>0</xdr:colOff>
      <xdr:row>27</xdr:row>
      <xdr:rowOff>0</xdr:rowOff>
    </xdr:from>
    <xdr:ext cx="76200" cy="555625"/>
    <xdr:sp macro="" textlink="">
      <xdr:nvSpPr>
        <xdr:cNvPr id="27" name="Text Box 7">
          <a:extLst>
            <a:ext uri="{FF2B5EF4-FFF2-40B4-BE49-F238E27FC236}">
              <a16:creationId xmlns:a16="http://schemas.microsoft.com/office/drawing/2014/main" id="{1D44F976-AB1F-6446-A288-C4381873F70A}"/>
            </a:ext>
          </a:extLst>
        </xdr:cNvPr>
        <xdr:cNvSpPr txBox="1">
          <a:spLocks noChangeArrowheads="1"/>
        </xdr:cNvSpPr>
      </xdr:nvSpPr>
      <xdr:spPr bwMode="auto">
        <a:xfrm>
          <a:off x="17500600" y="8064500"/>
          <a:ext cx="76200" cy="555625"/>
        </a:xfrm>
        <a:prstGeom prst="rect">
          <a:avLst/>
        </a:prstGeom>
        <a:noFill/>
        <a:ln w="9525">
          <a:noFill/>
          <a:miter lim="800000"/>
          <a:headEnd/>
          <a:tailEnd/>
        </a:ln>
      </xdr:spPr>
    </xdr:sp>
    <xdr:clientData/>
  </xdr:oneCellAnchor>
  <xdr:oneCellAnchor>
    <xdr:from>
      <xdr:col>10</xdr:col>
      <xdr:colOff>0</xdr:colOff>
      <xdr:row>27</xdr:row>
      <xdr:rowOff>0</xdr:rowOff>
    </xdr:from>
    <xdr:ext cx="76200" cy="555625"/>
    <xdr:sp macro="" textlink="">
      <xdr:nvSpPr>
        <xdr:cNvPr id="28" name="Text Box 7">
          <a:extLst>
            <a:ext uri="{FF2B5EF4-FFF2-40B4-BE49-F238E27FC236}">
              <a16:creationId xmlns:a16="http://schemas.microsoft.com/office/drawing/2014/main" id="{477FE5E4-6DA6-B149-8812-61043262C9C7}"/>
            </a:ext>
          </a:extLst>
        </xdr:cNvPr>
        <xdr:cNvSpPr txBox="1">
          <a:spLocks noChangeArrowheads="1"/>
        </xdr:cNvSpPr>
      </xdr:nvSpPr>
      <xdr:spPr bwMode="auto">
        <a:xfrm>
          <a:off x="17500600" y="8064500"/>
          <a:ext cx="76200" cy="555625"/>
        </a:xfrm>
        <a:prstGeom prst="rect">
          <a:avLst/>
        </a:prstGeom>
        <a:noFill/>
        <a:ln w="9525">
          <a:noFill/>
          <a:miter lim="800000"/>
          <a:headEnd/>
          <a:tailEnd/>
        </a:ln>
      </xdr:spPr>
    </xdr:sp>
    <xdr:clientData/>
  </xdr:oneCellAnchor>
  <xdr:oneCellAnchor>
    <xdr:from>
      <xdr:col>11</xdr:col>
      <xdr:colOff>0</xdr:colOff>
      <xdr:row>27</xdr:row>
      <xdr:rowOff>0</xdr:rowOff>
    </xdr:from>
    <xdr:ext cx="76200" cy="555625"/>
    <xdr:sp macro="" textlink="">
      <xdr:nvSpPr>
        <xdr:cNvPr id="29" name="Text Box 7">
          <a:extLst>
            <a:ext uri="{FF2B5EF4-FFF2-40B4-BE49-F238E27FC236}">
              <a16:creationId xmlns:a16="http://schemas.microsoft.com/office/drawing/2014/main" id="{47CB9309-DB76-F444-9FC6-E418433B4820}"/>
            </a:ext>
          </a:extLst>
        </xdr:cNvPr>
        <xdr:cNvSpPr txBox="1">
          <a:spLocks noChangeArrowheads="1"/>
        </xdr:cNvSpPr>
      </xdr:nvSpPr>
      <xdr:spPr bwMode="auto">
        <a:xfrm>
          <a:off x="19304000" y="8064500"/>
          <a:ext cx="76200" cy="555625"/>
        </a:xfrm>
        <a:prstGeom prst="rect">
          <a:avLst/>
        </a:prstGeom>
        <a:noFill/>
        <a:ln w="9525">
          <a:noFill/>
          <a:miter lim="800000"/>
          <a:headEnd/>
          <a:tailEnd/>
        </a:ln>
      </xdr:spPr>
    </xdr:sp>
    <xdr:clientData/>
  </xdr:oneCellAnchor>
  <xdr:oneCellAnchor>
    <xdr:from>
      <xdr:col>11</xdr:col>
      <xdr:colOff>0</xdr:colOff>
      <xdr:row>27</xdr:row>
      <xdr:rowOff>0</xdr:rowOff>
    </xdr:from>
    <xdr:ext cx="76200" cy="555625"/>
    <xdr:sp macro="" textlink="">
      <xdr:nvSpPr>
        <xdr:cNvPr id="30" name="Text Box 7">
          <a:extLst>
            <a:ext uri="{FF2B5EF4-FFF2-40B4-BE49-F238E27FC236}">
              <a16:creationId xmlns:a16="http://schemas.microsoft.com/office/drawing/2014/main" id="{AA1C98F8-CD1C-EF47-A657-90F6045C5E8B}"/>
            </a:ext>
          </a:extLst>
        </xdr:cNvPr>
        <xdr:cNvSpPr txBox="1">
          <a:spLocks noChangeArrowheads="1"/>
        </xdr:cNvSpPr>
      </xdr:nvSpPr>
      <xdr:spPr bwMode="auto">
        <a:xfrm>
          <a:off x="19304000" y="8064500"/>
          <a:ext cx="76200" cy="555625"/>
        </a:xfrm>
        <a:prstGeom prst="rect">
          <a:avLst/>
        </a:prstGeom>
        <a:noFill/>
        <a:ln w="9525">
          <a:noFill/>
          <a:miter lim="800000"/>
          <a:headEnd/>
          <a:tailEnd/>
        </a:ln>
      </xdr:spPr>
    </xdr:sp>
    <xdr:clientData/>
  </xdr:oneCellAnchor>
  <xdr:oneCellAnchor>
    <xdr:from>
      <xdr:col>5</xdr:col>
      <xdr:colOff>0</xdr:colOff>
      <xdr:row>39</xdr:row>
      <xdr:rowOff>0</xdr:rowOff>
    </xdr:from>
    <xdr:ext cx="76200" cy="555625"/>
    <xdr:sp macro="" textlink="">
      <xdr:nvSpPr>
        <xdr:cNvPr id="31" name="Text Box 7">
          <a:extLst>
            <a:ext uri="{FF2B5EF4-FFF2-40B4-BE49-F238E27FC236}">
              <a16:creationId xmlns:a16="http://schemas.microsoft.com/office/drawing/2014/main" id="{877F199C-4036-C641-8CD5-E57B7AA90309}"/>
            </a:ext>
          </a:extLst>
        </xdr:cNvPr>
        <xdr:cNvSpPr txBox="1">
          <a:spLocks noChangeArrowheads="1"/>
        </xdr:cNvSpPr>
      </xdr:nvSpPr>
      <xdr:spPr bwMode="auto">
        <a:xfrm>
          <a:off x="8483600" y="10934700"/>
          <a:ext cx="76200" cy="555625"/>
        </a:xfrm>
        <a:prstGeom prst="rect">
          <a:avLst/>
        </a:prstGeom>
        <a:noFill/>
        <a:ln w="9525">
          <a:noFill/>
          <a:miter lim="800000"/>
          <a:headEnd/>
          <a:tailEnd/>
        </a:ln>
      </xdr:spPr>
    </xdr:sp>
    <xdr:clientData/>
  </xdr:oneCellAnchor>
  <xdr:oneCellAnchor>
    <xdr:from>
      <xdr:col>5</xdr:col>
      <xdr:colOff>0</xdr:colOff>
      <xdr:row>39</xdr:row>
      <xdr:rowOff>0</xdr:rowOff>
    </xdr:from>
    <xdr:ext cx="76200" cy="555625"/>
    <xdr:sp macro="" textlink="">
      <xdr:nvSpPr>
        <xdr:cNvPr id="32" name="Text Box 7">
          <a:extLst>
            <a:ext uri="{FF2B5EF4-FFF2-40B4-BE49-F238E27FC236}">
              <a16:creationId xmlns:a16="http://schemas.microsoft.com/office/drawing/2014/main" id="{2C65A8D0-CCEC-B542-A0F3-6151C92E3E4F}"/>
            </a:ext>
          </a:extLst>
        </xdr:cNvPr>
        <xdr:cNvSpPr txBox="1">
          <a:spLocks noChangeArrowheads="1"/>
        </xdr:cNvSpPr>
      </xdr:nvSpPr>
      <xdr:spPr bwMode="auto">
        <a:xfrm>
          <a:off x="8483600" y="10934700"/>
          <a:ext cx="76200" cy="555625"/>
        </a:xfrm>
        <a:prstGeom prst="rect">
          <a:avLst/>
        </a:prstGeom>
        <a:noFill/>
        <a:ln w="9525">
          <a:noFill/>
          <a:miter lim="800000"/>
          <a:headEnd/>
          <a:tailEnd/>
        </a:ln>
      </xdr:spPr>
    </xdr:sp>
    <xdr:clientData/>
  </xdr:oneCellAnchor>
  <xdr:oneCellAnchor>
    <xdr:from>
      <xdr:col>6</xdr:col>
      <xdr:colOff>0</xdr:colOff>
      <xdr:row>39</xdr:row>
      <xdr:rowOff>0</xdr:rowOff>
    </xdr:from>
    <xdr:ext cx="76200" cy="555625"/>
    <xdr:sp macro="" textlink="">
      <xdr:nvSpPr>
        <xdr:cNvPr id="33" name="Text Box 7">
          <a:extLst>
            <a:ext uri="{FF2B5EF4-FFF2-40B4-BE49-F238E27FC236}">
              <a16:creationId xmlns:a16="http://schemas.microsoft.com/office/drawing/2014/main" id="{A77172A1-73E2-894D-8233-A23132F08EF0}"/>
            </a:ext>
          </a:extLst>
        </xdr:cNvPr>
        <xdr:cNvSpPr txBox="1">
          <a:spLocks noChangeArrowheads="1"/>
        </xdr:cNvSpPr>
      </xdr:nvSpPr>
      <xdr:spPr bwMode="auto">
        <a:xfrm>
          <a:off x="10287000" y="10934700"/>
          <a:ext cx="76200" cy="555625"/>
        </a:xfrm>
        <a:prstGeom prst="rect">
          <a:avLst/>
        </a:prstGeom>
        <a:noFill/>
        <a:ln w="9525">
          <a:noFill/>
          <a:miter lim="800000"/>
          <a:headEnd/>
          <a:tailEnd/>
        </a:ln>
      </xdr:spPr>
    </xdr:sp>
    <xdr:clientData/>
  </xdr:oneCellAnchor>
  <xdr:oneCellAnchor>
    <xdr:from>
      <xdr:col>6</xdr:col>
      <xdr:colOff>0</xdr:colOff>
      <xdr:row>39</xdr:row>
      <xdr:rowOff>0</xdr:rowOff>
    </xdr:from>
    <xdr:ext cx="76200" cy="555625"/>
    <xdr:sp macro="" textlink="">
      <xdr:nvSpPr>
        <xdr:cNvPr id="34" name="Text Box 7">
          <a:extLst>
            <a:ext uri="{FF2B5EF4-FFF2-40B4-BE49-F238E27FC236}">
              <a16:creationId xmlns:a16="http://schemas.microsoft.com/office/drawing/2014/main" id="{E092064C-7E43-8C4B-939B-6E3673F86ABB}"/>
            </a:ext>
          </a:extLst>
        </xdr:cNvPr>
        <xdr:cNvSpPr txBox="1">
          <a:spLocks noChangeArrowheads="1"/>
        </xdr:cNvSpPr>
      </xdr:nvSpPr>
      <xdr:spPr bwMode="auto">
        <a:xfrm>
          <a:off x="10287000" y="10934700"/>
          <a:ext cx="76200" cy="555625"/>
        </a:xfrm>
        <a:prstGeom prst="rect">
          <a:avLst/>
        </a:prstGeom>
        <a:noFill/>
        <a:ln w="9525">
          <a:noFill/>
          <a:miter lim="800000"/>
          <a:headEnd/>
          <a:tailEnd/>
        </a:ln>
      </xdr:spPr>
    </xdr:sp>
    <xdr:clientData/>
  </xdr:oneCellAnchor>
  <xdr:oneCellAnchor>
    <xdr:from>
      <xdr:col>7</xdr:col>
      <xdr:colOff>0</xdr:colOff>
      <xdr:row>39</xdr:row>
      <xdr:rowOff>0</xdr:rowOff>
    </xdr:from>
    <xdr:ext cx="76200" cy="555625"/>
    <xdr:sp macro="" textlink="">
      <xdr:nvSpPr>
        <xdr:cNvPr id="35" name="Text Box 7">
          <a:extLst>
            <a:ext uri="{FF2B5EF4-FFF2-40B4-BE49-F238E27FC236}">
              <a16:creationId xmlns:a16="http://schemas.microsoft.com/office/drawing/2014/main" id="{BCA90C29-D4BF-D749-B337-9C97D7A71A2A}"/>
            </a:ext>
          </a:extLst>
        </xdr:cNvPr>
        <xdr:cNvSpPr txBox="1">
          <a:spLocks noChangeArrowheads="1"/>
        </xdr:cNvSpPr>
      </xdr:nvSpPr>
      <xdr:spPr bwMode="auto">
        <a:xfrm>
          <a:off x="12090400" y="10934700"/>
          <a:ext cx="76200" cy="555625"/>
        </a:xfrm>
        <a:prstGeom prst="rect">
          <a:avLst/>
        </a:prstGeom>
        <a:noFill/>
        <a:ln w="9525">
          <a:noFill/>
          <a:miter lim="800000"/>
          <a:headEnd/>
          <a:tailEnd/>
        </a:ln>
      </xdr:spPr>
    </xdr:sp>
    <xdr:clientData/>
  </xdr:oneCellAnchor>
  <xdr:oneCellAnchor>
    <xdr:from>
      <xdr:col>7</xdr:col>
      <xdr:colOff>0</xdr:colOff>
      <xdr:row>39</xdr:row>
      <xdr:rowOff>0</xdr:rowOff>
    </xdr:from>
    <xdr:ext cx="76200" cy="555625"/>
    <xdr:sp macro="" textlink="">
      <xdr:nvSpPr>
        <xdr:cNvPr id="36" name="Text Box 7">
          <a:extLst>
            <a:ext uri="{FF2B5EF4-FFF2-40B4-BE49-F238E27FC236}">
              <a16:creationId xmlns:a16="http://schemas.microsoft.com/office/drawing/2014/main" id="{FF607EA1-16FA-8447-85D4-6564C37096DA}"/>
            </a:ext>
          </a:extLst>
        </xdr:cNvPr>
        <xdr:cNvSpPr txBox="1">
          <a:spLocks noChangeArrowheads="1"/>
        </xdr:cNvSpPr>
      </xdr:nvSpPr>
      <xdr:spPr bwMode="auto">
        <a:xfrm>
          <a:off x="12090400" y="10934700"/>
          <a:ext cx="76200" cy="555625"/>
        </a:xfrm>
        <a:prstGeom prst="rect">
          <a:avLst/>
        </a:prstGeom>
        <a:noFill/>
        <a:ln w="9525">
          <a:noFill/>
          <a:miter lim="800000"/>
          <a:headEnd/>
          <a:tailEnd/>
        </a:ln>
      </xdr:spPr>
    </xdr:sp>
    <xdr:clientData/>
  </xdr:oneCellAnchor>
  <xdr:oneCellAnchor>
    <xdr:from>
      <xdr:col>8</xdr:col>
      <xdr:colOff>0</xdr:colOff>
      <xdr:row>39</xdr:row>
      <xdr:rowOff>0</xdr:rowOff>
    </xdr:from>
    <xdr:ext cx="76200" cy="555625"/>
    <xdr:sp macro="" textlink="">
      <xdr:nvSpPr>
        <xdr:cNvPr id="37" name="Text Box 7">
          <a:extLst>
            <a:ext uri="{FF2B5EF4-FFF2-40B4-BE49-F238E27FC236}">
              <a16:creationId xmlns:a16="http://schemas.microsoft.com/office/drawing/2014/main" id="{59A0DB82-FDC3-0645-B7DA-61A5ABED73B0}"/>
            </a:ext>
          </a:extLst>
        </xdr:cNvPr>
        <xdr:cNvSpPr txBox="1">
          <a:spLocks noChangeArrowheads="1"/>
        </xdr:cNvSpPr>
      </xdr:nvSpPr>
      <xdr:spPr bwMode="auto">
        <a:xfrm>
          <a:off x="13893800" y="10934700"/>
          <a:ext cx="76200" cy="555625"/>
        </a:xfrm>
        <a:prstGeom prst="rect">
          <a:avLst/>
        </a:prstGeom>
        <a:noFill/>
        <a:ln w="9525">
          <a:noFill/>
          <a:miter lim="800000"/>
          <a:headEnd/>
          <a:tailEnd/>
        </a:ln>
      </xdr:spPr>
    </xdr:sp>
    <xdr:clientData/>
  </xdr:oneCellAnchor>
  <xdr:oneCellAnchor>
    <xdr:from>
      <xdr:col>8</xdr:col>
      <xdr:colOff>0</xdr:colOff>
      <xdr:row>39</xdr:row>
      <xdr:rowOff>0</xdr:rowOff>
    </xdr:from>
    <xdr:ext cx="76200" cy="555625"/>
    <xdr:sp macro="" textlink="">
      <xdr:nvSpPr>
        <xdr:cNvPr id="38" name="Text Box 7">
          <a:extLst>
            <a:ext uri="{FF2B5EF4-FFF2-40B4-BE49-F238E27FC236}">
              <a16:creationId xmlns:a16="http://schemas.microsoft.com/office/drawing/2014/main" id="{67D37230-C014-4043-ADE5-38DB8B83F0E0}"/>
            </a:ext>
          </a:extLst>
        </xdr:cNvPr>
        <xdr:cNvSpPr txBox="1">
          <a:spLocks noChangeArrowheads="1"/>
        </xdr:cNvSpPr>
      </xdr:nvSpPr>
      <xdr:spPr bwMode="auto">
        <a:xfrm>
          <a:off x="13893800" y="10934700"/>
          <a:ext cx="76200" cy="555625"/>
        </a:xfrm>
        <a:prstGeom prst="rect">
          <a:avLst/>
        </a:prstGeom>
        <a:noFill/>
        <a:ln w="9525">
          <a:noFill/>
          <a:miter lim="800000"/>
          <a:headEnd/>
          <a:tailEnd/>
        </a:ln>
      </xdr:spPr>
    </xdr:sp>
    <xdr:clientData/>
  </xdr:oneCellAnchor>
  <xdr:oneCellAnchor>
    <xdr:from>
      <xdr:col>9</xdr:col>
      <xdr:colOff>0</xdr:colOff>
      <xdr:row>39</xdr:row>
      <xdr:rowOff>0</xdr:rowOff>
    </xdr:from>
    <xdr:ext cx="76200" cy="555625"/>
    <xdr:sp macro="" textlink="">
      <xdr:nvSpPr>
        <xdr:cNvPr id="39" name="Text Box 7">
          <a:extLst>
            <a:ext uri="{FF2B5EF4-FFF2-40B4-BE49-F238E27FC236}">
              <a16:creationId xmlns:a16="http://schemas.microsoft.com/office/drawing/2014/main" id="{6AE25FBB-DD20-F046-BD28-4A5A5B15C772}"/>
            </a:ext>
          </a:extLst>
        </xdr:cNvPr>
        <xdr:cNvSpPr txBox="1">
          <a:spLocks noChangeArrowheads="1"/>
        </xdr:cNvSpPr>
      </xdr:nvSpPr>
      <xdr:spPr bwMode="auto">
        <a:xfrm>
          <a:off x="15697200" y="10934700"/>
          <a:ext cx="76200" cy="555625"/>
        </a:xfrm>
        <a:prstGeom prst="rect">
          <a:avLst/>
        </a:prstGeom>
        <a:noFill/>
        <a:ln w="9525">
          <a:noFill/>
          <a:miter lim="800000"/>
          <a:headEnd/>
          <a:tailEnd/>
        </a:ln>
      </xdr:spPr>
    </xdr:sp>
    <xdr:clientData/>
  </xdr:oneCellAnchor>
  <xdr:oneCellAnchor>
    <xdr:from>
      <xdr:col>9</xdr:col>
      <xdr:colOff>0</xdr:colOff>
      <xdr:row>39</xdr:row>
      <xdr:rowOff>0</xdr:rowOff>
    </xdr:from>
    <xdr:ext cx="76200" cy="555625"/>
    <xdr:sp macro="" textlink="">
      <xdr:nvSpPr>
        <xdr:cNvPr id="40" name="Text Box 7">
          <a:extLst>
            <a:ext uri="{FF2B5EF4-FFF2-40B4-BE49-F238E27FC236}">
              <a16:creationId xmlns:a16="http://schemas.microsoft.com/office/drawing/2014/main" id="{1B9F119A-81F4-B548-9338-2B5B09A573E2}"/>
            </a:ext>
          </a:extLst>
        </xdr:cNvPr>
        <xdr:cNvSpPr txBox="1">
          <a:spLocks noChangeArrowheads="1"/>
        </xdr:cNvSpPr>
      </xdr:nvSpPr>
      <xdr:spPr bwMode="auto">
        <a:xfrm>
          <a:off x="15697200" y="10934700"/>
          <a:ext cx="76200" cy="555625"/>
        </a:xfrm>
        <a:prstGeom prst="rect">
          <a:avLst/>
        </a:prstGeom>
        <a:noFill/>
        <a:ln w="9525">
          <a:noFill/>
          <a:miter lim="800000"/>
          <a:headEnd/>
          <a:tailEnd/>
        </a:ln>
      </xdr:spPr>
    </xdr:sp>
    <xdr:clientData/>
  </xdr:oneCellAnchor>
  <xdr:oneCellAnchor>
    <xdr:from>
      <xdr:col>10</xdr:col>
      <xdr:colOff>0</xdr:colOff>
      <xdr:row>39</xdr:row>
      <xdr:rowOff>0</xdr:rowOff>
    </xdr:from>
    <xdr:ext cx="76200" cy="555625"/>
    <xdr:sp macro="" textlink="">
      <xdr:nvSpPr>
        <xdr:cNvPr id="41" name="Text Box 7">
          <a:extLst>
            <a:ext uri="{FF2B5EF4-FFF2-40B4-BE49-F238E27FC236}">
              <a16:creationId xmlns:a16="http://schemas.microsoft.com/office/drawing/2014/main" id="{855B41CD-CB6D-9844-806D-16F2D6C1D690}"/>
            </a:ext>
          </a:extLst>
        </xdr:cNvPr>
        <xdr:cNvSpPr txBox="1">
          <a:spLocks noChangeArrowheads="1"/>
        </xdr:cNvSpPr>
      </xdr:nvSpPr>
      <xdr:spPr bwMode="auto">
        <a:xfrm>
          <a:off x="17500600" y="10934700"/>
          <a:ext cx="76200" cy="555625"/>
        </a:xfrm>
        <a:prstGeom prst="rect">
          <a:avLst/>
        </a:prstGeom>
        <a:noFill/>
        <a:ln w="9525">
          <a:noFill/>
          <a:miter lim="800000"/>
          <a:headEnd/>
          <a:tailEnd/>
        </a:ln>
      </xdr:spPr>
    </xdr:sp>
    <xdr:clientData/>
  </xdr:oneCellAnchor>
  <xdr:oneCellAnchor>
    <xdr:from>
      <xdr:col>10</xdr:col>
      <xdr:colOff>0</xdr:colOff>
      <xdr:row>39</xdr:row>
      <xdr:rowOff>0</xdr:rowOff>
    </xdr:from>
    <xdr:ext cx="76200" cy="555625"/>
    <xdr:sp macro="" textlink="">
      <xdr:nvSpPr>
        <xdr:cNvPr id="42" name="Text Box 7">
          <a:extLst>
            <a:ext uri="{FF2B5EF4-FFF2-40B4-BE49-F238E27FC236}">
              <a16:creationId xmlns:a16="http://schemas.microsoft.com/office/drawing/2014/main" id="{5AF00994-6244-CD4E-8E6B-5A7843FE7F66}"/>
            </a:ext>
          </a:extLst>
        </xdr:cNvPr>
        <xdr:cNvSpPr txBox="1">
          <a:spLocks noChangeArrowheads="1"/>
        </xdr:cNvSpPr>
      </xdr:nvSpPr>
      <xdr:spPr bwMode="auto">
        <a:xfrm>
          <a:off x="17500600" y="10934700"/>
          <a:ext cx="76200" cy="555625"/>
        </a:xfrm>
        <a:prstGeom prst="rect">
          <a:avLst/>
        </a:prstGeom>
        <a:noFill/>
        <a:ln w="9525">
          <a:noFill/>
          <a:miter lim="800000"/>
          <a:headEnd/>
          <a:tailEnd/>
        </a:ln>
      </xdr:spPr>
    </xdr:sp>
    <xdr:clientData/>
  </xdr:oneCellAnchor>
  <xdr:oneCellAnchor>
    <xdr:from>
      <xdr:col>11</xdr:col>
      <xdr:colOff>0</xdr:colOff>
      <xdr:row>39</xdr:row>
      <xdr:rowOff>0</xdr:rowOff>
    </xdr:from>
    <xdr:ext cx="76200" cy="555625"/>
    <xdr:sp macro="" textlink="">
      <xdr:nvSpPr>
        <xdr:cNvPr id="43" name="Text Box 7">
          <a:extLst>
            <a:ext uri="{FF2B5EF4-FFF2-40B4-BE49-F238E27FC236}">
              <a16:creationId xmlns:a16="http://schemas.microsoft.com/office/drawing/2014/main" id="{D277E80E-63AE-0A40-ADBB-4DD6E53689B7}"/>
            </a:ext>
          </a:extLst>
        </xdr:cNvPr>
        <xdr:cNvSpPr txBox="1">
          <a:spLocks noChangeArrowheads="1"/>
        </xdr:cNvSpPr>
      </xdr:nvSpPr>
      <xdr:spPr bwMode="auto">
        <a:xfrm>
          <a:off x="19304000" y="10934700"/>
          <a:ext cx="76200" cy="555625"/>
        </a:xfrm>
        <a:prstGeom prst="rect">
          <a:avLst/>
        </a:prstGeom>
        <a:noFill/>
        <a:ln w="9525">
          <a:noFill/>
          <a:miter lim="800000"/>
          <a:headEnd/>
          <a:tailEnd/>
        </a:ln>
      </xdr:spPr>
    </xdr:sp>
    <xdr:clientData/>
  </xdr:oneCellAnchor>
  <xdr:oneCellAnchor>
    <xdr:from>
      <xdr:col>11</xdr:col>
      <xdr:colOff>0</xdr:colOff>
      <xdr:row>39</xdr:row>
      <xdr:rowOff>0</xdr:rowOff>
    </xdr:from>
    <xdr:ext cx="76200" cy="555625"/>
    <xdr:sp macro="" textlink="">
      <xdr:nvSpPr>
        <xdr:cNvPr id="44" name="Text Box 7">
          <a:extLst>
            <a:ext uri="{FF2B5EF4-FFF2-40B4-BE49-F238E27FC236}">
              <a16:creationId xmlns:a16="http://schemas.microsoft.com/office/drawing/2014/main" id="{02B3A084-D80E-314B-BB59-48460C06DEB0}"/>
            </a:ext>
          </a:extLst>
        </xdr:cNvPr>
        <xdr:cNvSpPr txBox="1">
          <a:spLocks noChangeArrowheads="1"/>
        </xdr:cNvSpPr>
      </xdr:nvSpPr>
      <xdr:spPr bwMode="auto">
        <a:xfrm>
          <a:off x="19304000" y="10934700"/>
          <a:ext cx="76200" cy="555625"/>
        </a:xfrm>
        <a:prstGeom prst="rect">
          <a:avLst/>
        </a:prstGeom>
        <a:noFill/>
        <a:ln w="9525">
          <a:noFill/>
          <a:miter lim="800000"/>
          <a:headEnd/>
          <a:tailEnd/>
        </a:ln>
      </xdr:spPr>
    </xdr:sp>
    <xdr:clientData/>
  </xdr:oneCellAnchor>
  <xdr:oneCellAnchor>
    <xdr:from>
      <xdr:col>5</xdr:col>
      <xdr:colOff>0</xdr:colOff>
      <xdr:row>39</xdr:row>
      <xdr:rowOff>0</xdr:rowOff>
    </xdr:from>
    <xdr:ext cx="76200" cy="555625"/>
    <xdr:sp macro="" textlink="">
      <xdr:nvSpPr>
        <xdr:cNvPr id="45" name="Text Box 7">
          <a:extLst>
            <a:ext uri="{FF2B5EF4-FFF2-40B4-BE49-F238E27FC236}">
              <a16:creationId xmlns:a16="http://schemas.microsoft.com/office/drawing/2014/main" id="{309FD81D-7A84-E344-BE73-D2221FF72B3B}"/>
            </a:ext>
          </a:extLst>
        </xdr:cNvPr>
        <xdr:cNvSpPr txBox="1">
          <a:spLocks noChangeArrowheads="1"/>
        </xdr:cNvSpPr>
      </xdr:nvSpPr>
      <xdr:spPr bwMode="auto">
        <a:xfrm>
          <a:off x="8483600" y="13804900"/>
          <a:ext cx="76200" cy="555625"/>
        </a:xfrm>
        <a:prstGeom prst="rect">
          <a:avLst/>
        </a:prstGeom>
        <a:noFill/>
        <a:ln w="9525">
          <a:noFill/>
          <a:miter lim="800000"/>
          <a:headEnd/>
          <a:tailEnd/>
        </a:ln>
      </xdr:spPr>
    </xdr:sp>
    <xdr:clientData/>
  </xdr:oneCellAnchor>
  <xdr:oneCellAnchor>
    <xdr:from>
      <xdr:col>5</xdr:col>
      <xdr:colOff>0</xdr:colOff>
      <xdr:row>39</xdr:row>
      <xdr:rowOff>0</xdr:rowOff>
    </xdr:from>
    <xdr:ext cx="76200" cy="555625"/>
    <xdr:sp macro="" textlink="">
      <xdr:nvSpPr>
        <xdr:cNvPr id="46" name="Text Box 7">
          <a:extLst>
            <a:ext uri="{FF2B5EF4-FFF2-40B4-BE49-F238E27FC236}">
              <a16:creationId xmlns:a16="http://schemas.microsoft.com/office/drawing/2014/main" id="{06DC916E-3D03-FA45-9999-E87A223E22C3}"/>
            </a:ext>
          </a:extLst>
        </xdr:cNvPr>
        <xdr:cNvSpPr txBox="1">
          <a:spLocks noChangeArrowheads="1"/>
        </xdr:cNvSpPr>
      </xdr:nvSpPr>
      <xdr:spPr bwMode="auto">
        <a:xfrm>
          <a:off x="8483600" y="13804900"/>
          <a:ext cx="76200" cy="555625"/>
        </a:xfrm>
        <a:prstGeom prst="rect">
          <a:avLst/>
        </a:prstGeom>
        <a:noFill/>
        <a:ln w="9525">
          <a:noFill/>
          <a:miter lim="800000"/>
          <a:headEnd/>
          <a:tailEnd/>
        </a:ln>
      </xdr:spPr>
    </xdr:sp>
    <xdr:clientData/>
  </xdr:oneCellAnchor>
  <xdr:oneCellAnchor>
    <xdr:from>
      <xdr:col>6</xdr:col>
      <xdr:colOff>0</xdr:colOff>
      <xdr:row>39</xdr:row>
      <xdr:rowOff>0</xdr:rowOff>
    </xdr:from>
    <xdr:ext cx="76200" cy="555625"/>
    <xdr:sp macro="" textlink="">
      <xdr:nvSpPr>
        <xdr:cNvPr id="47" name="Text Box 7">
          <a:extLst>
            <a:ext uri="{FF2B5EF4-FFF2-40B4-BE49-F238E27FC236}">
              <a16:creationId xmlns:a16="http://schemas.microsoft.com/office/drawing/2014/main" id="{0C95D77C-958A-D545-BABD-BFBD8983D78B}"/>
            </a:ext>
          </a:extLst>
        </xdr:cNvPr>
        <xdr:cNvSpPr txBox="1">
          <a:spLocks noChangeArrowheads="1"/>
        </xdr:cNvSpPr>
      </xdr:nvSpPr>
      <xdr:spPr bwMode="auto">
        <a:xfrm>
          <a:off x="10287000" y="13804900"/>
          <a:ext cx="76200" cy="555625"/>
        </a:xfrm>
        <a:prstGeom prst="rect">
          <a:avLst/>
        </a:prstGeom>
        <a:noFill/>
        <a:ln w="9525">
          <a:noFill/>
          <a:miter lim="800000"/>
          <a:headEnd/>
          <a:tailEnd/>
        </a:ln>
      </xdr:spPr>
    </xdr:sp>
    <xdr:clientData/>
  </xdr:oneCellAnchor>
  <xdr:oneCellAnchor>
    <xdr:from>
      <xdr:col>6</xdr:col>
      <xdr:colOff>0</xdr:colOff>
      <xdr:row>39</xdr:row>
      <xdr:rowOff>0</xdr:rowOff>
    </xdr:from>
    <xdr:ext cx="76200" cy="555625"/>
    <xdr:sp macro="" textlink="">
      <xdr:nvSpPr>
        <xdr:cNvPr id="48" name="Text Box 7">
          <a:extLst>
            <a:ext uri="{FF2B5EF4-FFF2-40B4-BE49-F238E27FC236}">
              <a16:creationId xmlns:a16="http://schemas.microsoft.com/office/drawing/2014/main" id="{BD13BB19-D071-094E-8624-703C7508B84F}"/>
            </a:ext>
          </a:extLst>
        </xdr:cNvPr>
        <xdr:cNvSpPr txBox="1">
          <a:spLocks noChangeArrowheads="1"/>
        </xdr:cNvSpPr>
      </xdr:nvSpPr>
      <xdr:spPr bwMode="auto">
        <a:xfrm>
          <a:off x="10287000" y="13804900"/>
          <a:ext cx="76200" cy="555625"/>
        </a:xfrm>
        <a:prstGeom prst="rect">
          <a:avLst/>
        </a:prstGeom>
        <a:noFill/>
        <a:ln w="9525">
          <a:noFill/>
          <a:miter lim="800000"/>
          <a:headEnd/>
          <a:tailEnd/>
        </a:ln>
      </xdr:spPr>
    </xdr:sp>
    <xdr:clientData/>
  </xdr:oneCellAnchor>
  <xdr:oneCellAnchor>
    <xdr:from>
      <xdr:col>7</xdr:col>
      <xdr:colOff>0</xdr:colOff>
      <xdr:row>39</xdr:row>
      <xdr:rowOff>0</xdr:rowOff>
    </xdr:from>
    <xdr:ext cx="76200" cy="555625"/>
    <xdr:sp macro="" textlink="">
      <xdr:nvSpPr>
        <xdr:cNvPr id="49" name="Text Box 7">
          <a:extLst>
            <a:ext uri="{FF2B5EF4-FFF2-40B4-BE49-F238E27FC236}">
              <a16:creationId xmlns:a16="http://schemas.microsoft.com/office/drawing/2014/main" id="{C5BDE0AD-8922-9E4C-96A2-FBCB5E2A1424}"/>
            </a:ext>
          </a:extLst>
        </xdr:cNvPr>
        <xdr:cNvSpPr txBox="1">
          <a:spLocks noChangeArrowheads="1"/>
        </xdr:cNvSpPr>
      </xdr:nvSpPr>
      <xdr:spPr bwMode="auto">
        <a:xfrm>
          <a:off x="12090400" y="13804900"/>
          <a:ext cx="76200" cy="555625"/>
        </a:xfrm>
        <a:prstGeom prst="rect">
          <a:avLst/>
        </a:prstGeom>
        <a:noFill/>
        <a:ln w="9525">
          <a:noFill/>
          <a:miter lim="800000"/>
          <a:headEnd/>
          <a:tailEnd/>
        </a:ln>
      </xdr:spPr>
    </xdr:sp>
    <xdr:clientData/>
  </xdr:oneCellAnchor>
  <xdr:oneCellAnchor>
    <xdr:from>
      <xdr:col>7</xdr:col>
      <xdr:colOff>0</xdr:colOff>
      <xdr:row>39</xdr:row>
      <xdr:rowOff>0</xdr:rowOff>
    </xdr:from>
    <xdr:ext cx="76200" cy="555625"/>
    <xdr:sp macro="" textlink="">
      <xdr:nvSpPr>
        <xdr:cNvPr id="50" name="Text Box 7">
          <a:extLst>
            <a:ext uri="{FF2B5EF4-FFF2-40B4-BE49-F238E27FC236}">
              <a16:creationId xmlns:a16="http://schemas.microsoft.com/office/drawing/2014/main" id="{EF556911-E3F9-0D4A-A5B9-B8BCE58DE5E7}"/>
            </a:ext>
          </a:extLst>
        </xdr:cNvPr>
        <xdr:cNvSpPr txBox="1">
          <a:spLocks noChangeArrowheads="1"/>
        </xdr:cNvSpPr>
      </xdr:nvSpPr>
      <xdr:spPr bwMode="auto">
        <a:xfrm>
          <a:off x="12090400" y="13804900"/>
          <a:ext cx="76200" cy="555625"/>
        </a:xfrm>
        <a:prstGeom prst="rect">
          <a:avLst/>
        </a:prstGeom>
        <a:noFill/>
        <a:ln w="9525">
          <a:noFill/>
          <a:miter lim="800000"/>
          <a:headEnd/>
          <a:tailEnd/>
        </a:ln>
      </xdr:spPr>
    </xdr:sp>
    <xdr:clientData/>
  </xdr:oneCellAnchor>
  <xdr:oneCellAnchor>
    <xdr:from>
      <xdr:col>8</xdr:col>
      <xdr:colOff>0</xdr:colOff>
      <xdr:row>39</xdr:row>
      <xdr:rowOff>0</xdr:rowOff>
    </xdr:from>
    <xdr:ext cx="76200" cy="555625"/>
    <xdr:sp macro="" textlink="">
      <xdr:nvSpPr>
        <xdr:cNvPr id="51" name="Text Box 7">
          <a:extLst>
            <a:ext uri="{FF2B5EF4-FFF2-40B4-BE49-F238E27FC236}">
              <a16:creationId xmlns:a16="http://schemas.microsoft.com/office/drawing/2014/main" id="{1AEC6654-B194-534E-B2DB-4A6CAC4D81A2}"/>
            </a:ext>
          </a:extLst>
        </xdr:cNvPr>
        <xdr:cNvSpPr txBox="1">
          <a:spLocks noChangeArrowheads="1"/>
        </xdr:cNvSpPr>
      </xdr:nvSpPr>
      <xdr:spPr bwMode="auto">
        <a:xfrm>
          <a:off x="13893800" y="13804900"/>
          <a:ext cx="76200" cy="555625"/>
        </a:xfrm>
        <a:prstGeom prst="rect">
          <a:avLst/>
        </a:prstGeom>
        <a:noFill/>
        <a:ln w="9525">
          <a:noFill/>
          <a:miter lim="800000"/>
          <a:headEnd/>
          <a:tailEnd/>
        </a:ln>
      </xdr:spPr>
    </xdr:sp>
    <xdr:clientData/>
  </xdr:oneCellAnchor>
  <xdr:oneCellAnchor>
    <xdr:from>
      <xdr:col>8</xdr:col>
      <xdr:colOff>0</xdr:colOff>
      <xdr:row>39</xdr:row>
      <xdr:rowOff>0</xdr:rowOff>
    </xdr:from>
    <xdr:ext cx="76200" cy="555625"/>
    <xdr:sp macro="" textlink="">
      <xdr:nvSpPr>
        <xdr:cNvPr id="52" name="Text Box 7">
          <a:extLst>
            <a:ext uri="{FF2B5EF4-FFF2-40B4-BE49-F238E27FC236}">
              <a16:creationId xmlns:a16="http://schemas.microsoft.com/office/drawing/2014/main" id="{8E6636C3-B923-FA4A-A83C-8618E54079B9}"/>
            </a:ext>
          </a:extLst>
        </xdr:cNvPr>
        <xdr:cNvSpPr txBox="1">
          <a:spLocks noChangeArrowheads="1"/>
        </xdr:cNvSpPr>
      </xdr:nvSpPr>
      <xdr:spPr bwMode="auto">
        <a:xfrm>
          <a:off x="13893800" y="13804900"/>
          <a:ext cx="76200" cy="555625"/>
        </a:xfrm>
        <a:prstGeom prst="rect">
          <a:avLst/>
        </a:prstGeom>
        <a:noFill/>
        <a:ln w="9525">
          <a:noFill/>
          <a:miter lim="800000"/>
          <a:headEnd/>
          <a:tailEnd/>
        </a:ln>
      </xdr:spPr>
    </xdr:sp>
    <xdr:clientData/>
  </xdr:oneCellAnchor>
  <xdr:oneCellAnchor>
    <xdr:from>
      <xdr:col>9</xdr:col>
      <xdr:colOff>0</xdr:colOff>
      <xdr:row>39</xdr:row>
      <xdr:rowOff>0</xdr:rowOff>
    </xdr:from>
    <xdr:ext cx="76200" cy="555625"/>
    <xdr:sp macro="" textlink="">
      <xdr:nvSpPr>
        <xdr:cNvPr id="53" name="Text Box 7">
          <a:extLst>
            <a:ext uri="{FF2B5EF4-FFF2-40B4-BE49-F238E27FC236}">
              <a16:creationId xmlns:a16="http://schemas.microsoft.com/office/drawing/2014/main" id="{88F878FD-7AA3-DE4B-B1FE-A7B2C9F74193}"/>
            </a:ext>
          </a:extLst>
        </xdr:cNvPr>
        <xdr:cNvSpPr txBox="1">
          <a:spLocks noChangeArrowheads="1"/>
        </xdr:cNvSpPr>
      </xdr:nvSpPr>
      <xdr:spPr bwMode="auto">
        <a:xfrm>
          <a:off x="15697200" y="13804900"/>
          <a:ext cx="76200" cy="555625"/>
        </a:xfrm>
        <a:prstGeom prst="rect">
          <a:avLst/>
        </a:prstGeom>
        <a:noFill/>
        <a:ln w="9525">
          <a:noFill/>
          <a:miter lim="800000"/>
          <a:headEnd/>
          <a:tailEnd/>
        </a:ln>
      </xdr:spPr>
    </xdr:sp>
    <xdr:clientData/>
  </xdr:oneCellAnchor>
  <xdr:oneCellAnchor>
    <xdr:from>
      <xdr:col>9</xdr:col>
      <xdr:colOff>0</xdr:colOff>
      <xdr:row>39</xdr:row>
      <xdr:rowOff>0</xdr:rowOff>
    </xdr:from>
    <xdr:ext cx="76200" cy="555625"/>
    <xdr:sp macro="" textlink="">
      <xdr:nvSpPr>
        <xdr:cNvPr id="54" name="Text Box 7">
          <a:extLst>
            <a:ext uri="{FF2B5EF4-FFF2-40B4-BE49-F238E27FC236}">
              <a16:creationId xmlns:a16="http://schemas.microsoft.com/office/drawing/2014/main" id="{6A2EC1FD-A425-3A47-8603-43AF231616B2}"/>
            </a:ext>
          </a:extLst>
        </xdr:cNvPr>
        <xdr:cNvSpPr txBox="1">
          <a:spLocks noChangeArrowheads="1"/>
        </xdr:cNvSpPr>
      </xdr:nvSpPr>
      <xdr:spPr bwMode="auto">
        <a:xfrm>
          <a:off x="15697200" y="13804900"/>
          <a:ext cx="76200" cy="555625"/>
        </a:xfrm>
        <a:prstGeom prst="rect">
          <a:avLst/>
        </a:prstGeom>
        <a:noFill/>
        <a:ln w="9525">
          <a:noFill/>
          <a:miter lim="800000"/>
          <a:headEnd/>
          <a:tailEnd/>
        </a:ln>
      </xdr:spPr>
    </xdr:sp>
    <xdr:clientData/>
  </xdr:oneCellAnchor>
  <xdr:oneCellAnchor>
    <xdr:from>
      <xdr:col>10</xdr:col>
      <xdr:colOff>0</xdr:colOff>
      <xdr:row>39</xdr:row>
      <xdr:rowOff>0</xdr:rowOff>
    </xdr:from>
    <xdr:ext cx="76200" cy="555625"/>
    <xdr:sp macro="" textlink="">
      <xdr:nvSpPr>
        <xdr:cNvPr id="55" name="Text Box 7">
          <a:extLst>
            <a:ext uri="{FF2B5EF4-FFF2-40B4-BE49-F238E27FC236}">
              <a16:creationId xmlns:a16="http://schemas.microsoft.com/office/drawing/2014/main" id="{09696E3B-5611-D948-A54D-95985459CF6D}"/>
            </a:ext>
          </a:extLst>
        </xdr:cNvPr>
        <xdr:cNvSpPr txBox="1">
          <a:spLocks noChangeArrowheads="1"/>
        </xdr:cNvSpPr>
      </xdr:nvSpPr>
      <xdr:spPr bwMode="auto">
        <a:xfrm>
          <a:off x="17500600" y="13804900"/>
          <a:ext cx="76200" cy="555625"/>
        </a:xfrm>
        <a:prstGeom prst="rect">
          <a:avLst/>
        </a:prstGeom>
        <a:noFill/>
        <a:ln w="9525">
          <a:noFill/>
          <a:miter lim="800000"/>
          <a:headEnd/>
          <a:tailEnd/>
        </a:ln>
      </xdr:spPr>
    </xdr:sp>
    <xdr:clientData/>
  </xdr:oneCellAnchor>
  <xdr:oneCellAnchor>
    <xdr:from>
      <xdr:col>10</xdr:col>
      <xdr:colOff>0</xdr:colOff>
      <xdr:row>39</xdr:row>
      <xdr:rowOff>0</xdr:rowOff>
    </xdr:from>
    <xdr:ext cx="76200" cy="555625"/>
    <xdr:sp macro="" textlink="">
      <xdr:nvSpPr>
        <xdr:cNvPr id="56" name="Text Box 7">
          <a:extLst>
            <a:ext uri="{FF2B5EF4-FFF2-40B4-BE49-F238E27FC236}">
              <a16:creationId xmlns:a16="http://schemas.microsoft.com/office/drawing/2014/main" id="{75825253-C2B2-6C40-B642-65AFC71A6E57}"/>
            </a:ext>
          </a:extLst>
        </xdr:cNvPr>
        <xdr:cNvSpPr txBox="1">
          <a:spLocks noChangeArrowheads="1"/>
        </xdr:cNvSpPr>
      </xdr:nvSpPr>
      <xdr:spPr bwMode="auto">
        <a:xfrm>
          <a:off x="17500600" y="13804900"/>
          <a:ext cx="76200" cy="555625"/>
        </a:xfrm>
        <a:prstGeom prst="rect">
          <a:avLst/>
        </a:prstGeom>
        <a:noFill/>
        <a:ln w="9525">
          <a:noFill/>
          <a:miter lim="800000"/>
          <a:headEnd/>
          <a:tailEnd/>
        </a:ln>
      </xdr:spPr>
    </xdr:sp>
    <xdr:clientData/>
  </xdr:oneCellAnchor>
  <xdr:oneCellAnchor>
    <xdr:from>
      <xdr:col>11</xdr:col>
      <xdr:colOff>0</xdr:colOff>
      <xdr:row>39</xdr:row>
      <xdr:rowOff>0</xdr:rowOff>
    </xdr:from>
    <xdr:ext cx="76200" cy="555625"/>
    <xdr:sp macro="" textlink="">
      <xdr:nvSpPr>
        <xdr:cNvPr id="57" name="Text Box 7">
          <a:extLst>
            <a:ext uri="{FF2B5EF4-FFF2-40B4-BE49-F238E27FC236}">
              <a16:creationId xmlns:a16="http://schemas.microsoft.com/office/drawing/2014/main" id="{CA53FF11-9458-6242-AAB5-9AE0CEAEABF0}"/>
            </a:ext>
          </a:extLst>
        </xdr:cNvPr>
        <xdr:cNvSpPr txBox="1">
          <a:spLocks noChangeArrowheads="1"/>
        </xdr:cNvSpPr>
      </xdr:nvSpPr>
      <xdr:spPr bwMode="auto">
        <a:xfrm>
          <a:off x="19304000" y="13804900"/>
          <a:ext cx="76200" cy="555625"/>
        </a:xfrm>
        <a:prstGeom prst="rect">
          <a:avLst/>
        </a:prstGeom>
        <a:noFill/>
        <a:ln w="9525">
          <a:noFill/>
          <a:miter lim="800000"/>
          <a:headEnd/>
          <a:tailEnd/>
        </a:ln>
      </xdr:spPr>
    </xdr:sp>
    <xdr:clientData/>
  </xdr:oneCellAnchor>
  <xdr:oneCellAnchor>
    <xdr:from>
      <xdr:col>11</xdr:col>
      <xdr:colOff>0</xdr:colOff>
      <xdr:row>39</xdr:row>
      <xdr:rowOff>0</xdr:rowOff>
    </xdr:from>
    <xdr:ext cx="76200" cy="555625"/>
    <xdr:sp macro="" textlink="">
      <xdr:nvSpPr>
        <xdr:cNvPr id="58" name="Text Box 7">
          <a:extLst>
            <a:ext uri="{FF2B5EF4-FFF2-40B4-BE49-F238E27FC236}">
              <a16:creationId xmlns:a16="http://schemas.microsoft.com/office/drawing/2014/main" id="{8DCC7BAE-3453-2942-8AC8-DB6C989CDCF6}"/>
            </a:ext>
          </a:extLst>
        </xdr:cNvPr>
        <xdr:cNvSpPr txBox="1">
          <a:spLocks noChangeArrowheads="1"/>
        </xdr:cNvSpPr>
      </xdr:nvSpPr>
      <xdr:spPr bwMode="auto">
        <a:xfrm>
          <a:off x="19304000" y="13804900"/>
          <a:ext cx="76200" cy="555625"/>
        </a:xfrm>
        <a:prstGeom prst="rect">
          <a:avLst/>
        </a:prstGeom>
        <a:noFill/>
        <a:ln w="9525">
          <a:noFill/>
          <a:miter lim="800000"/>
          <a:headEnd/>
          <a:tailEnd/>
        </a:ln>
      </xdr:spPr>
    </xdr:sp>
    <xdr:clientData/>
  </xdr:oneCellAnchor>
  <xdr:oneCellAnchor>
    <xdr:from>
      <xdr:col>5</xdr:col>
      <xdr:colOff>0</xdr:colOff>
      <xdr:row>9</xdr:row>
      <xdr:rowOff>0</xdr:rowOff>
    </xdr:from>
    <xdr:ext cx="76200" cy="555625"/>
    <xdr:sp macro="" textlink="">
      <xdr:nvSpPr>
        <xdr:cNvPr id="59" name="Text Box 7">
          <a:extLst>
            <a:ext uri="{FF2B5EF4-FFF2-40B4-BE49-F238E27FC236}">
              <a16:creationId xmlns:a16="http://schemas.microsoft.com/office/drawing/2014/main" id="{AC3EAC58-9E99-2C45-B593-4CD0275C8486}"/>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5</xdr:col>
      <xdr:colOff>0</xdr:colOff>
      <xdr:row>9</xdr:row>
      <xdr:rowOff>0</xdr:rowOff>
    </xdr:from>
    <xdr:ext cx="76200" cy="555625"/>
    <xdr:sp macro="" textlink="">
      <xdr:nvSpPr>
        <xdr:cNvPr id="60" name="Text Box 7">
          <a:extLst>
            <a:ext uri="{FF2B5EF4-FFF2-40B4-BE49-F238E27FC236}">
              <a16:creationId xmlns:a16="http://schemas.microsoft.com/office/drawing/2014/main" id="{AE977AB5-6306-6A41-AC8E-B063083D60A9}"/>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6</xdr:col>
      <xdr:colOff>0</xdr:colOff>
      <xdr:row>9</xdr:row>
      <xdr:rowOff>0</xdr:rowOff>
    </xdr:from>
    <xdr:ext cx="76200" cy="555625"/>
    <xdr:sp macro="" textlink="">
      <xdr:nvSpPr>
        <xdr:cNvPr id="61" name="Text Box 7">
          <a:extLst>
            <a:ext uri="{FF2B5EF4-FFF2-40B4-BE49-F238E27FC236}">
              <a16:creationId xmlns:a16="http://schemas.microsoft.com/office/drawing/2014/main" id="{77304F35-9963-9B49-8231-3F20B1C1B49C}"/>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6</xdr:col>
      <xdr:colOff>0</xdr:colOff>
      <xdr:row>9</xdr:row>
      <xdr:rowOff>0</xdr:rowOff>
    </xdr:from>
    <xdr:ext cx="76200" cy="555625"/>
    <xdr:sp macro="" textlink="">
      <xdr:nvSpPr>
        <xdr:cNvPr id="62" name="Text Box 7">
          <a:extLst>
            <a:ext uri="{FF2B5EF4-FFF2-40B4-BE49-F238E27FC236}">
              <a16:creationId xmlns:a16="http://schemas.microsoft.com/office/drawing/2014/main" id="{03600514-1E65-2E49-A102-72068E8B8CA7}"/>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6</xdr:col>
      <xdr:colOff>0</xdr:colOff>
      <xdr:row>9</xdr:row>
      <xdr:rowOff>0</xdr:rowOff>
    </xdr:from>
    <xdr:ext cx="76200" cy="555625"/>
    <xdr:sp macro="" textlink="">
      <xdr:nvSpPr>
        <xdr:cNvPr id="63" name="Text Box 7">
          <a:extLst>
            <a:ext uri="{FF2B5EF4-FFF2-40B4-BE49-F238E27FC236}">
              <a16:creationId xmlns:a16="http://schemas.microsoft.com/office/drawing/2014/main" id="{3F089413-D6D9-FE49-BA34-1AE4BBC8ECBE}"/>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6</xdr:col>
      <xdr:colOff>0</xdr:colOff>
      <xdr:row>9</xdr:row>
      <xdr:rowOff>0</xdr:rowOff>
    </xdr:from>
    <xdr:ext cx="76200" cy="555625"/>
    <xdr:sp macro="" textlink="">
      <xdr:nvSpPr>
        <xdr:cNvPr id="64" name="Text Box 7">
          <a:extLst>
            <a:ext uri="{FF2B5EF4-FFF2-40B4-BE49-F238E27FC236}">
              <a16:creationId xmlns:a16="http://schemas.microsoft.com/office/drawing/2014/main" id="{25751629-9471-3B4F-9CDB-33D92F2A3976}"/>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7</xdr:col>
      <xdr:colOff>0</xdr:colOff>
      <xdr:row>9</xdr:row>
      <xdr:rowOff>0</xdr:rowOff>
    </xdr:from>
    <xdr:ext cx="76200" cy="555625"/>
    <xdr:sp macro="" textlink="">
      <xdr:nvSpPr>
        <xdr:cNvPr id="65" name="Text Box 7">
          <a:extLst>
            <a:ext uri="{FF2B5EF4-FFF2-40B4-BE49-F238E27FC236}">
              <a16:creationId xmlns:a16="http://schemas.microsoft.com/office/drawing/2014/main" id="{374BE926-688C-1C4E-86A2-350D06F20764}"/>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7</xdr:col>
      <xdr:colOff>0</xdr:colOff>
      <xdr:row>9</xdr:row>
      <xdr:rowOff>0</xdr:rowOff>
    </xdr:from>
    <xdr:ext cx="76200" cy="555625"/>
    <xdr:sp macro="" textlink="">
      <xdr:nvSpPr>
        <xdr:cNvPr id="66" name="Text Box 7">
          <a:extLst>
            <a:ext uri="{FF2B5EF4-FFF2-40B4-BE49-F238E27FC236}">
              <a16:creationId xmlns:a16="http://schemas.microsoft.com/office/drawing/2014/main" id="{893405BD-08BF-3B48-A310-17BFE139C60D}"/>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7</xdr:col>
      <xdr:colOff>0</xdr:colOff>
      <xdr:row>9</xdr:row>
      <xdr:rowOff>0</xdr:rowOff>
    </xdr:from>
    <xdr:ext cx="76200" cy="555625"/>
    <xdr:sp macro="" textlink="">
      <xdr:nvSpPr>
        <xdr:cNvPr id="67" name="Text Box 7">
          <a:extLst>
            <a:ext uri="{FF2B5EF4-FFF2-40B4-BE49-F238E27FC236}">
              <a16:creationId xmlns:a16="http://schemas.microsoft.com/office/drawing/2014/main" id="{F93743A9-DCB4-9E4E-9137-71CF5D6E9639}"/>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7</xdr:col>
      <xdr:colOff>0</xdr:colOff>
      <xdr:row>9</xdr:row>
      <xdr:rowOff>0</xdr:rowOff>
    </xdr:from>
    <xdr:ext cx="76200" cy="555625"/>
    <xdr:sp macro="" textlink="">
      <xdr:nvSpPr>
        <xdr:cNvPr id="68" name="Text Box 7">
          <a:extLst>
            <a:ext uri="{FF2B5EF4-FFF2-40B4-BE49-F238E27FC236}">
              <a16:creationId xmlns:a16="http://schemas.microsoft.com/office/drawing/2014/main" id="{B41B1464-485C-4546-B7A2-8460FA4FF8B3}"/>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8</xdr:col>
      <xdr:colOff>0</xdr:colOff>
      <xdr:row>9</xdr:row>
      <xdr:rowOff>0</xdr:rowOff>
    </xdr:from>
    <xdr:ext cx="76200" cy="555625"/>
    <xdr:sp macro="" textlink="">
      <xdr:nvSpPr>
        <xdr:cNvPr id="69" name="Text Box 7">
          <a:extLst>
            <a:ext uri="{FF2B5EF4-FFF2-40B4-BE49-F238E27FC236}">
              <a16:creationId xmlns:a16="http://schemas.microsoft.com/office/drawing/2014/main" id="{2889393C-3F56-F941-981D-7363E62DC920}"/>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8</xdr:col>
      <xdr:colOff>0</xdr:colOff>
      <xdr:row>9</xdr:row>
      <xdr:rowOff>0</xdr:rowOff>
    </xdr:from>
    <xdr:ext cx="76200" cy="555625"/>
    <xdr:sp macro="" textlink="">
      <xdr:nvSpPr>
        <xdr:cNvPr id="70" name="Text Box 7">
          <a:extLst>
            <a:ext uri="{FF2B5EF4-FFF2-40B4-BE49-F238E27FC236}">
              <a16:creationId xmlns:a16="http://schemas.microsoft.com/office/drawing/2014/main" id="{2D462516-48B1-444D-AF15-965028DF528B}"/>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8</xdr:col>
      <xdr:colOff>0</xdr:colOff>
      <xdr:row>9</xdr:row>
      <xdr:rowOff>0</xdr:rowOff>
    </xdr:from>
    <xdr:ext cx="76200" cy="555625"/>
    <xdr:sp macro="" textlink="">
      <xdr:nvSpPr>
        <xdr:cNvPr id="71" name="Text Box 7">
          <a:extLst>
            <a:ext uri="{FF2B5EF4-FFF2-40B4-BE49-F238E27FC236}">
              <a16:creationId xmlns:a16="http://schemas.microsoft.com/office/drawing/2014/main" id="{7EE0949C-DDE9-F840-853F-4358500B7287}"/>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8</xdr:col>
      <xdr:colOff>0</xdr:colOff>
      <xdr:row>9</xdr:row>
      <xdr:rowOff>0</xdr:rowOff>
    </xdr:from>
    <xdr:ext cx="76200" cy="555625"/>
    <xdr:sp macro="" textlink="">
      <xdr:nvSpPr>
        <xdr:cNvPr id="72" name="Text Box 7">
          <a:extLst>
            <a:ext uri="{FF2B5EF4-FFF2-40B4-BE49-F238E27FC236}">
              <a16:creationId xmlns:a16="http://schemas.microsoft.com/office/drawing/2014/main" id="{DA557B7A-D08C-B941-9A5C-8CF92CD1D991}"/>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9</xdr:col>
      <xdr:colOff>0</xdr:colOff>
      <xdr:row>9</xdr:row>
      <xdr:rowOff>0</xdr:rowOff>
    </xdr:from>
    <xdr:ext cx="76200" cy="555625"/>
    <xdr:sp macro="" textlink="">
      <xdr:nvSpPr>
        <xdr:cNvPr id="73" name="Text Box 7">
          <a:extLst>
            <a:ext uri="{FF2B5EF4-FFF2-40B4-BE49-F238E27FC236}">
              <a16:creationId xmlns:a16="http://schemas.microsoft.com/office/drawing/2014/main" id="{FB74F700-78E0-3F4A-9154-123EAA0B9B45}"/>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9</xdr:col>
      <xdr:colOff>0</xdr:colOff>
      <xdr:row>9</xdr:row>
      <xdr:rowOff>0</xdr:rowOff>
    </xdr:from>
    <xdr:ext cx="76200" cy="555625"/>
    <xdr:sp macro="" textlink="">
      <xdr:nvSpPr>
        <xdr:cNvPr id="74" name="Text Box 7">
          <a:extLst>
            <a:ext uri="{FF2B5EF4-FFF2-40B4-BE49-F238E27FC236}">
              <a16:creationId xmlns:a16="http://schemas.microsoft.com/office/drawing/2014/main" id="{9A996850-5AB7-DA45-AC85-6BC39C0761E5}"/>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9</xdr:col>
      <xdr:colOff>0</xdr:colOff>
      <xdr:row>9</xdr:row>
      <xdr:rowOff>0</xdr:rowOff>
    </xdr:from>
    <xdr:ext cx="76200" cy="555625"/>
    <xdr:sp macro="" textlink="">
      <xdr:nvSpPr>
        <xdr:cNvPr id="75" name="Text Box 7">
          <a:extLst>
            <a:ext uri="{FF2B5EF4-FFF2-40B4-BE49-F238E27FC236}">
              <a16:creationId xmlns:a16="http://schemas.microsoft.com/office/drawing/2014/main" id="{47349B73-9911-4046-AB38-428CA04DEE25}"/>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9</xdr:col>
      <xdr:colOff>0</xdr:colOff>
      <xdr:row>9</xdr:row>
      <xdr:rowOff>0</xdr:rowOff>
    </xdr:from>
    <xdr:ext cx="76200" cy="555625"/>
    <xdr:sp macro="" textlink="">
      <xdr:nvSpPr>
        <xdr:cNvPr id="76" name="Text Box 7">
          <a:extLst>
            <a:ext uri="{FF2B5EF4-FFF2-40B4-BE49-F238E27FC236}">
              <a16:creationId xmlns:a16="http://schemas.microsoft.com/office/drawing/2014/main" id="{FEF6AA45-51E4-A543-A5CE-9EC59CBF66A7}"/>
            </a:ext>
          </a:extLst>
        </xdr:cNvPr>
        <xdr:cNvSpPr txBox="1">
          <a:spLocks noChangeArrowheads="1"/>
        </xdr:cNvSpPr>
      </xdr:nvSpPr>
      <xdr:spPr bwMode="auto">
        <a:xfrm>
          <a:off x="8493125" y="6461125"/>
          <a:ext cx="76200" cy="555625"/>
        </a:xfrm>
        <a:prstGeom prst="rect">
          <a:avLst/>
        </a:prstGeom>
        <a:noFill/>
        <a:ln w="9525">
          <a:noFill/>
          <a:miter lim="800000"/>
          <a:headEnd/>
          <a:tailEnd/>
        </a:ln>
      </xdr:spPr>
      <xdr:txBody>
        <a:bodyPr/>
        <a:lstStyle/>
        <a:p>
          <a:endParaRPr lang="en-US"/>
        </a:p>
      </xdr:txBody>
    </xdr:sp>
    <xdr:clientData/>
  </xdr:oneCellAnchor>
  <xdr:oneCellAnchor>
    <xdr:from>
      <xdr:col>10</xdr:col>
      <xdr:colOff>0</xdr:colOff>
      <xdr:row>9</xdr:row>
      <xdr:rowOff>0</xdr:rowOff>
    </xdr:from>
    <xdr:ext cx="76200" cy="555625"/>
    <xdr:sp macro="" textlink="">
      <xdr:nvSpPr>
        <xdr:cNvPr id="77" name="Text Box 7">
          <a:extLst>
            <a:ext uri="{FF2B5EF4-FFF2-40B4-BE49-F238E27FC236}">
              <a16:creationId xmlns:a16="http://schemas.microsoft.com/office/drawing/2014/main" id="{0E25A1C8-DB11-1D4E-B5CD-46283D35639A}"/>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10</xdr:col>
      <xdr:colOff>0</xdr:colOff>
      <xdr:row>9</xdr:row>
      <xdr:rowOff>0</xdr:rowOff>
    </xdr:from>
    <xdr:ext cx="76200" cy="555625"/>
    <xdr:sp macro="" textlink="">
      <xdr:nvSpPr>
        <xdr:cNvPr id="78" name="Text Box 7">
          <a:extLst>
            <a:ext uri="{FF2B5EF4-FFF2-40B4-BE49-F238E27FC236}">
              <a16:creationId xmlns:a16="http://schemas.microsoft.com/office/drawing/2014/main" id="{CD730A17-C351-7742-B530-645CD1DA63E5}"/>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10</xdr:col>
      <xdr:colOff>0</xdr:colOff>
      <xdr:row>9</xdr:row>
      <xdr:rowOff>0</xdr:rowOff>
    </xdr:from>
    <xdr:ext cx="76200" cy="555625"/>
    <xdr:sp macro="" textlink="">
      <xdr:nvSpPr>
        <xdr:cNvPr id="79" name="Text Box 7">
          <a:extLst>
            <a:ext uri="{FF2B5EF4-FFF2-40B4-BE49-F238E27FC236}">
              <a16:creationId xmlns:a16="http://schemas.microsoft.com/office/drawing/2014/main" id="{731E4437-1890-E046-B61C-7AD629E3E0F3}"/>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10</xdr:col>
      <xdr:colOff>0</xdr:colOff>
      <xdr:row>9</xdr:row>
      <xdr:rowOff>0</xdr:rowOff>
    </xdr:from>
    <xdr:ext cx="76200" cy="555625"/>
    <xdr:sp macro="" textlink="">
      <xdr:nvSpPr>
        <xdr:cNvPr id="80" name="Text Box 7">
          <a:extLst>
            <a:ext uri="{FF2B5EF4-FFF2-40B4-BE49-F238E27FC236}">
              <a16:creationId xmlns:a16="http://schemas.microsoft.com/office/drawing/2014/main" id="{140265C1-F904-6646-B28D-F5B0748567E5}"/>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11</xdr:col>
      <xdr:colOff>0</xdr:colOff>
      <xdr:row>9</xdr:row>
      <xdr:rowOff>0</xdr:rowOff>
    </xdr:from>
    <xdr:ext cx="76200" cy="555625"/>
    <xdr:sp macro="" textlink="">
      <xdr:nvSpPr>
        <xdr:cNvPr id="81" name="Text Box 7">
          <a:extLst>
            <a:ext uri="{FF2B5EF4-FFF2-40B4-BE49-F238E27FC236}">
              <a16:creationId xmlns:a16="http://schemas.microsoft.com/office/drawing/2014/main" id="{6359AE1B-F959-CC46-B848-ECFBFCB25AF2}"/>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11</xdr:col>
      <xdr:colOff>0</xdr:colOff>
      <xdr:row>9</xdr:row>
      <xdr:rowOff>0</xdr:rowOff>
    </xdr:from>
    <xdr:ext cx="76200" cy="555625"/>
    <xdr:sp macro="" textlink="">
      <xdr:nvSpPr>
        <xdr:cNvPr id="82" name="Text Box 7">
          <a:extLst>
            <a:ext uri="{FF2B5EF4-FFF2-40B4-BE49-F238E27FC236}">
              <a16:creationId xmlns:a16="http://schemas.microsoft.com/office/drawing/2014/main" id="{93B7CC16-F0EF-DE4D-A523-E77B09F02C00}"/>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11</xdr:col>
      <xdr:colOff>0</xdr:colOff>
      <xdr:row>9</xdr:row>
      <xdr:rowOff>0</xdr:rowOff>
    </xdr:from>
    <xdr:ext cx="76200" cy="555625"/>
    <xdr:sp macro="" textlink="">
      <xdr:nvSpPr>
        <xdr:cNvPr id="83" name="Text Box 7">
          <a:extLst>
            <a:ext uri="{FF2B5EF4-FFF2-40B4-BE49-F238E27FC236}">
              <a16:creationId xmlns:a16="http://schemas.microsoft.com/office/drawing/2014/main" id="{6CB9350E-7B0A-4E49-9B5C-05729DABA495}"/>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11</xdr:col>
      <xdr:colOff>0</xdr:colOff>
      <xdr:row>9</xdr:row>
      <xdr:rowOff>0</xdr:rowOff>
    </xdr:from>
    <xdr:ext cx="76200" cy="555625"/>
    <xdr:sp macro="" textlink="">
      <xdr:nvSpPr>
        <xdr:cNvPr id="84" name="Text Box 7">
          <a:extLst>
            <a:ext uri="{FF2B5EF4-FFF2-40B4-BE49-F238E27FC236}">
              <a16:creationId xmlns:a16="http://schemas.microsoft.com/office/drawing/2014/main" id="{561C64FE-7942-B142-B2F7-57DAFE389995}"/>
            </a:ext>
          </a:extLst>
        </xdr:cNvPr>
        <xdr:cNvSpPr txBox="1">
          <a:spLocks noChangeArrowheads="1"/>
        </xdr:cNvSpPr>
      </xdr:nvSpPr>
      <xdr:spPr bwMode="auto">
        <a:xfrm>
          <a:off x="8493125" y="6461125"/>
          <a:ext cx="76200" cy="555625"/>
        </a:xfrm>
        <a:prstGeom prst="rect">
          <a:avLst/>
        </a:prstGeom>
        <a:noFill/>
        <a:ln w="9525">
          <a:noFill/>
          <a:miter lim="800000"/>
          <a:headEnd/>
          <a:tailEnd/>
        </a:ln>
      </xdr:spPr>
    </xdr:sp>
    <xdr:clientData/>
  </xdr:oneCellAnchor>
  <xdr:oneCellAnchor>
    <xdr:from>
      <xdr:col>5</xdr:col>
      <xdr:colOff>0</xdr:colOff>
      <xdr:row>39</xdr:row>
      <xdr:rowOff>0</xdr:rowOff>
    </xdr:from>
    <xdr:ext cx="76200" cy="555625"/>
    <xdr:sp macro="" textlink="">
      <xdr:nvSpPr>
        <xdr:cNvPr id="85" name="Text Box 7">
          <a:extLst>
            <a:ext uri="{FF2B5EF4-FFF2-40B4-BE49-F238E27FC236}">
              <a16:creationId xmlns:a16="http://schemas.microsoft.com/office/drawing/2014/main" id="{74401F56-3C0D-D848-9B33-3124B1C21478}"/>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5</xdr:col>
      <xdr:colOff>0</xdr:colOff>
      <xdr:row>39</xdr:row>
      <xdr:rowOff>0</xdr:rowOff>
    </xdr:from>
    <xdr:ext cx="76200" cy="555625"/>
    <xdr:sp macro="" textlink="">
      <xdr:nvSpPr>
        <xdr:cNvPr id="86" name="Text Box 7">
          <a:extLst>
            <a:ext uri="{FF2B5EF4-FFF2-40B4-BE49-F238E27FC236}">
              <a16:creationId xmlns:a16="http://schemas.microsoft.com/office/drawing/2014/main" id="{BBD1E698-8C83-F34B-A8B8-4CC6A006D5D7}"/>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6</xdr:col>
      <xdr:colOff>0</xdr:colOff>
      <xdr:row>39</xdr:row>
      <xdr:rowOff>0</xdr:rowOff>
    </xdr:from>
    <xdr:ext cx="76200" cy="555625"/>
    <xdr:sp macro="" textlink="">
      <xdr:nvSpPr>
        <xdr:cNvPr id="87" name="Text Box 7">
          <a:extLst>
            <a:ext uri="{FF2B5EF4-FFF2-40B4-BE49-F238E27FC236}">
              <a16:creationId xmlns:a16="http://schemas.microsoft.com/office/drawing/2014/main" id="{FF94AFD2-CF0A-2C43-B286-DE927588084B}"/>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6</xdr:col>
      <xdr:colOff>0</xdr:colOff>
      <xdr:row>39</xdr:row>
      <xdr:rowOff>0</xdr:rowOff>
    </xdr:from>
    <xdr:ext cx="76200" cy="555625"/>
    <xdr:sp macro="" textlink="">
      <xdr:nvSpPr>
        <xdr:cNvPr id="88" name="Text Box 7">
          <a:extLst>
            <a:ext uri="{FF2B5EF4-FFF2-40B4-BE49-F238E27FC236}">
              <a16:creationId xmlns:a16="http://schemas.microsoft.com/office/drawing/2014/main" id="{58449059-9A7F-1B49-A567-3B2C7916190C}"/>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6</xdr:col>
      <xdr:colOff>0</xdr:colOff>
      <xdr:row>39</xdr:row>
      <xdr:rowOff>0</xdr:rowOff>
    </xdr:from>
    <xdr:ext cx="76200" cy="555625"/>
    <xdr:sp macro="" textlink="">
      <xdr:nvSpPr>
        <xdr:cNvPr id="89" name="Text Box 7">
          <a:extLst>
            <a:ext uri="{FF2B5EF4-FFF2-40B4-BE49-F238E27FC236}">
              <a16:creationId xmlns:a16="http://schemas.microsoft.com/office/drawing/2014/main" id="{78E0288E-3009-E541-A077-450C826A07C0}"/>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6</xdr:col>
      <xdr:colOff>0</xdr:colOff>
      <xdr:row>39</xdr:row>
      <xdr:rowOff>0</xdr:rowOff>
    </xdr:from>
    <xdr:ext cx="76200" cy="555625"/>
    <xdr:sp macro="" textlink="">
      <xdr:nvSpPr>
        <xdr:cNvPr id="90" name="Text Box 7">
          <a:extLst>
            <a:ext uri="{FF2B5EF4-FFF2-40B4-BE49-F238E27FC236}">
              <a16:creationId xmlns:a16="http://schemas.microsoft.com/office/drawing/2014/main" id="{4A7DA426-CC19-F941-BF74-A9789A579635}"/>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7</xdr:col>
      <xdr:colOff>0</xdr:colOff>
      <xdr:row>39</xdr:row>
      <xdr:rowOff>0</xdr:rowOff>
    </xdr:from>
    <xdr:ext cx="76200" cy="555625"/>
    <xdr:sp macro="" textlink="">
      <xdr:nvSpPr>
        <xdr:cNvPr id="91" name="Text Box 7">
          <a:extLst>
            <a:ext uri="{FF2B5EF4-FFF2-40B4-BE49-F238E27FC236}">
              <a16:creationId xmlns:a16="http://schemas.microsoft.com/office/drawing/2014/main" id="{4EC8D7BB-7357-5747-A8A6-4EBABA39C1C3}"/>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7</xdr:col>
      <xdr:colOff>0</xdr:colOff>
      <xdr:row>39</xdr:row>
      <xdr:rowOff>0</xdr:rowOff>
    </xdr:from>
    <xdr:ext cx="76200" cy="555625"/>
    <xdr:sp macro="" textlink="">
      <xdr:nvSpPr>
        <xdr:cNvPr id="92" name="Text Box 7">
          <a:extLst>
            <a:ext uri="{FF2B5EF4-FFF2-40B4-BE49-F238E27FC236}">
              <a16:creationId xmlns:a16="http://schemas.microsoft.com/office/drawing/2014/main" id="{256F9457-A0D1-B148-86F4-F08FE2686B43}"/>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7</xdr:col>
      <xdr:colOff>0</xdr:colOff>
      <xdr:row>39</xdr:row>
      <xdr:rowOff>0</xdr:rowOff>
    </xdr:from>
    <xdr:ext cx="76200" cy="555625"/>
    <xdr:sp macro="" textlink="">
      <xdr:nvSpPr>
        <xdr:cNvPr id="93" name="Text Box 7">
          <a:extLst>
            <a:ext uri="{FF2B5EF4-FFF2-40B4-BE49-F238E27FC236}">
              <a16:creationId xmlns:a16="http://schemas.microsoft.com/office/drawing/2014/main" id="{008C7A1B-6107-A742-A33E-1E1AF2D963A4}"/>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7</xdr:col>
      <xdr:colOff>0</xdr:colOff>
      <xdr:row>39</xdr:row>
      <xdr:rowOff>0</xdr:rowOff>
    </xdr:from>
    <xdr:ext cx="76200" cy="555625"/>
    <xdr:sp macro="" textlink="">
      <xdr:nvSpPr>
        <xdr:cNvPr id="94" name="Text Box 7">
          <a:extLst>
            <a:ext uri="{FF2B5EF4-FFF2-40B4-BE49-F238E27FC236}">
              <a16:creationId xmlns:a16="http://schemas.microsoft.com/office/drawing/2014/main" id="{A68ECD93-8C0C-B14F-A8B5-75F229151772}"/>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8</xdr:col>
      <xdr:colOff>0</xdr:colOff>
      <xdr:row>39</xdr:row>
      <xdr:rowOff>0</xdr:rowOff>
    </xdr:from>
    <xdr:ext cx="76200" cy="555625"/>
    <xdr:sp macro="" textlink="">
      <xdr:nvSpPr>
        <xdr:cNvPr id="95" name="Text Box 7">
          <a:extLst>
            <a:ext uri="{FF2B5EF4-FFF2-40B4-BE49-F238E27FC236}">
              <a16:creationId xmlns:a16="http://schemas.microsoft.com/office/drawing/2014/main" id="{C5B8D4D9-843C-5842-8FC0-6692C3114C61}"/>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8</xdr:col>
      <xdr:colOff>0</xdr:colOff>
      <xdr:row>39</xdr:row>
      <xdr:rowOff>0</xdr:rowOff>
    </xdr:from>
    <xdr:ext cx="76200" cy="555625"/>
    <xdr:sp macro="" textlink="">
      <xdr:nvSpPr>
        <xdr:cNvPr id="96" name="Text Box 7">
          <a:extLst>
            <a:ext uri="{FF2B5EF4-FFF2-40B4-BE49-F238E27FC236}">
              <a16:creationId xmlns:a16="http://schemas.microsoft.com/office/drawing/2014/main" id="{3DD0F795-09ED-E04E-B8C1-8C7250BF87D9}"/>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8</xdr:col>
      <xdr:colOff>0</xdr:colOff>
      <xdr:row>39</xdr:row>
      <xdr:rowOff>0</xdr:rowOff>
    </xdr:from>
    <xdr:ext cx="76200" cy="555625"/>
    <xdr:sp macro="" textlink="">
      <xdr:nvSpPr>
        <xdr:cNvPr id="97" name="Text Box 7">
          <a:extLst>
            <a:ext uri="{FF2B5EF4-FFF2-40B4-BE49-F238E27FC236}">
              <a16:creationId xmlns:a16="http://schemas.microsoft.com/office/drawing/2014/main" id="{678B21D5-43E7-8444-8A33-F32988B9C3AF}"/>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8</xdr:col>
      <xdr:colOff>0</xdr:colOff>
      <xdr:row>39</xdr:row>
      <xdr:rowOff>0</xdr:rowOff>
    </xdr:from>
    <xdr:ext cx="76200" cy="555625"/>
    <xdr:sp macro="" textlink="">
      <xdr:nvSpPr>
        <xdr:cNvPr id="98" name="Text Box 7">
          <a:extLst>
            <a:ext uri="{FF2B5EF4-FFF2-40B4-BE49-F238E27FC236}">
              <a16:creationId xmlns:a16="http://schemas.microsoft.com/office/drawing/2014/main" id="{D80CB7C3-4C55-6D41-8003-27FA82A19873}"/>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9</xdr:col>
      <xdr:colOff>0</xdr:colOff>
      <xdr:row>39</xdr:row>
      <xdr:rowOff>0</xdr:rowOff>
    </xdr:from>
    <xdr:ext cx="76200" cy="555625"/>
    <xdr:sp macro="" textlink="">
      <xdr:nvSpPr>
        <xdr:cNvPr id="99" name="Text Box 7">
          <a:extLst>
            <a:ext uri="{FF2B5EF4-FFF2-40B4-BE49-F238E27FC236}">
              <a16:creationId xmlns:a16="http://schemas.microsoft.com/office/drawing/2014/main" id="{0FFCDA75-1BA5-3E41-9441-C2EA10182525}"/>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9</xdr:col>
      <xdr:colOff>0</xdr:colOff>
      <xdr:row>39</xdr:row>
      <xdr:rowOff>0</xdr:rowOff>
    </xdr:from>
    <xdr:ext cx="76200" cy="555625"/>
    <xdr:sp macro="" textlink="">
      <xdr:nvSpPr>
        <xdr:cNvPr id="100" name="Text Box 7">
          <a:extLst>
            <a:ext uri="{FF2B5EF4-FFF2-40B4-BE49-F238E27FC236}">
              <a16:creationId xmlns:a16="http://schemas.microsoft.com/office/drawing/2014/main" id="{F4882484-06A5-F541-B589-0ADDC7709445}"/>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9</xdr:col>
      <xdr:colOff>0</xdr:colOff>
      <xdr:row>39</xdr:row>
      <xdr:rowOff>0</xdr:rowOff>
    </xdr:from>
    <xdr:ext cx="76200" cy="555625"/>
    <xdr:sp macro="" textlink="">
      <xdr:nvSpPr>
        <xdr:cNvPr id="101" name="Text Box 7">
          <a:extLst>
            <a:ext uri="{FF2B5EF4-FFF2-40B4-BE49-F238E27FC236}">
              <a16:creationId xmlns:a16="http://schemas.microsoft.com/office/drawing/2014/main" id="{297A76A6-D5D9-794A-938D-F2859DF26BAF}"/>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9</xdr:col>
      <xdr:colOff>0</xdr:colOff>
      <xdr:row>39</xdr:row>
      <xdr:rowOff>0</xdr:rowOff>
    </xdr:from>
    <xdr:ext cx="76200" cy="555625"/>
    <xdr:sp macro="" textlink="">
      <xdr:nvSpPr>
        <xdr:cNvPr id="102" name="Text Box 7">
          <a:extLst>
            <a:ext uri="{FF2B5EF4-FFF2-40B4-BE49-F238E27FC236}">
              <a16:creationId xmlns:a16="http://schemas.microsoft.com/office/drawing/2014/main" id="{198A2E3D-3459-6D49-924A-08AF4B732C93}"/>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10</xdr:col>
      <xdr:colOff>0</xdr:colOff>
      <xdr:row>39</xdr:row>
      <xdr:rowOff>0</xdr:rowOff>
    </xdr:from>
    <xdr:ext cx="76200" cy="555625"/>
    <xdr:sp macro="" textlink="">
      <xdr:nvSpPr>
        <xdr:cNvPr id="103" name="Text Box 7">
          <a:extLst>
            <a:ext uri="{FF2B5EF4-FFF2-40B4-BE49-F238E27FC236}">
              <a16:creationId xmlns:a16="http://schemas.microsoft.com/office/drawing/2014/main" id="{6D89EAF3-72ED-D54B-86DE-B09E3B0E4EDA}"/>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10</xdr:col>
      <xdr:colOff>0</xdr:colOff>
      <xdr:row>39</xdr:row>
      <xdr:rowOff>0</xdr:rowOff>
    </xdr:from>
    <xdr:ext cx="76200" cy="555625"/>
    <xdr:sp macro="" textlink="">
      <xdr:nvSpPr>
        <xdr:cNvPr id="104" name="Text Box 7">
          <a:extLst>
            <a:ext uri="{FF2B5EF4-FFF2-40B4-BE49-F238E27FC236}">
              <a16:creationId xmlns:a16="http://schemas.microsoft.com/office/drawing/2014/main" id="{641F590A-2F57-024E-A40E-A13081C1830A}"/>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10</xdr:col>
      <xdr:colOff>0</xdr:colOff>
      <xdr:row>39</xdr:row>
      <xdr:rowOff>0</xdr:rowOff>
    </xdr:from>
    <xdr:ext cx="76200" cy="555625"/>
    <xdr:sp macro="" textlink="">
      <xdr:nvSpPr>
        <xdr:cNvPr id="105" name="Text Box 7">
          <a:extLst>
            <a:ext uri="{FF2B5EF4-FFF2-40B4-BE49-F238E27FC236}">
              <a16:creationId xmlns:a16="http://schemas.microsoft.com/office/drawing/2014/main" id="{B5B35CE6-45AE-0441-B2DB-F8C8B4932F88}"/>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10</xdr:col>
      <xdr:colOff>0</xdr:colOff>
      <xdr:row>39</xdr:row>
      <xdr:rowOff>0</xdr:rowOff>
    </xdr:from>
    <xdr:ext cx="76200" cy="555625"/>
    <xdr:sp macro="" textlink="">
      <xdr:nvSpPr>
        <xdr:cNvPr id="106" name="Text Box 7">
          <a:extLst>
            <a:ext uri="{FF2B5EF4-FFF2-40B4-BE49-F238E27FC236}">
              <a16:creationId xmlns:a16="http://schemas.microsoft.com/office/drawing/2014/main" id="{05493B2F-518A-384C-B4F4-435BF3034001}"/>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11</xdr:col>
      <xdr:colOff>0</xdr:colOff>
      <xdr:row>39</xdr:row>
      <xdr:rowOff>0</xdr:rowOff>
    </xdr:from>
    <xdr:ext cx="76200" cy="555625"/>
    <xdr:sp macro="" textlink="">
      <xdr:nvSpPr>
        <xdr:cNvPr id="107" name="Text Box 7">
          <a:extLst>
            <a:ext uri="{FF2B5EF4-FFF2-40B4-BE49-F238E27FC236}">
              <a16:creationId xmlns:a16="http://schemas.microsoft.com/office/drawing/2014/main" id="{DB941928-32E8-004E-B182-7438EADDDB1E}"/>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11</xdr:col>
      <xdr:colOff>0</xdr:colOff>
      <xdr:row>39</xdr:row>
      <xdr:rowOff>0</xdr:rowOff>
    </xdr:from>
    <xdr:ext cx="76200" cy="555625"/>
    <xdr:sp macro="" textlink="">
      <xdr:nvSpPr>
        <xdr:cNvPr id="108" name="Text Box 7">
          <a:extLst>
            <a:ext uri="{FF2B5EF4-FFF2-40B4-BE49-F238E27FC236}">
              <a16:creationId xmlns:a16="http://schemas.microsoft.com/office/drawing/2014/main" id="{EE72F33B-8D3C-9445-B4CE-41C26427D851}"/>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11</xdr:col>
      <xdr:colOff>0</xdr:colOff>
      <xdr:row>39</xdr:row>
      <xdr:rowOff>0</xdr:rowOff>
    </xdr:from>
    <xdr:ext cx="76200" cy="555625"/>
    <xdr:sp macro="" textlink="">
      <xdr:nvSpPr>
        <xdr:cNvPr id="109" name="Text Box 7">
          <a:extLst>
            <a:ext uri="{FF2B5EF4-FFF2-40B4-BE49-F238E27FC236}">
              <a16:creationId xmlns:a16="http://schemas.microsoft.com/office/drawing/2014/main" id="{DA92ADEF-8338-1444-9B58-D0CB1D9E13BD}"/>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11</xdr:col>
      <xdr:colOff>0</xdr:colOff>
      <xdr:row>39</xdr:row>
      <xdr:rowOff>0</xdr:rowOff>
    </xdr:from>
    <xdr:ext cx="76200" cy="555625"/>
    <xdr:sp macro="" textlink="">
      <xdr:nvSpPr>
        <xdr:cNvPr id="110" name="Text Box 7">
          <a:extLst>
            <a:ext uri="{FF2B5EF4-FFF2-40B4-BE49-F238E27FC236}">
              <a16:creationId xmlns:a16="http://schemas.microsoft.com/office/drawing/2014/main" id="{208E8AF6-5AB7-2745-A5D7-9E01798999CC}"/>
            </a:ext>
          </a:extLst>
        </xdr:cNvPr>
        <xdr:cNvSpPr txBox="1">
          <a:spLocks noChangeArrowheads="1"/>
        </xdr:cNvSpPr>
      </xdr:nvSpPr>
      <xdr:spPr bwMode="auto">
        <a:xfrm>
          <a:off x="8493125" y="14478000"/>
          <a:ext cx="76200" cy="555625"/>
        </a:xfrm>
        <a:prstGeom prst="rect">
          <a:avLst/>
        </a:prstGeom>
        <a:noFill/>
        <a:ln w="9525">
          <a:noFill/>
          <a:miter lim="800000"/>
          <a:headEnd/>
          <a:tailEnd/>
        </a:ln>
      </xdr:spPr>
    </xdr:sp>
    <xdr:clientData/>
  </xdr:oneCellAnchor>
  <xdr:oneCellAnchor>
    <xdr:from>
      <xdr:col>5</xdr:col>
      <xdr:colOff>0</xdr:colOff>
      <xdr:row>18</xdr:row>
      <xdr:rowOff>0</xdr:rowOff>
    </xdr:from>
    <xdr:ext cx="76200" cy="555625"/>
    <xdr:sp macro="" textlink="">
      <xdr:nvSpPr>
        <xdr:cNvPr id="111" name="Text Box 7">
          <a:extLst>
            <a:ext uri="{FF2B5EF4-FFF2-40B4-BE49-F238E27FC236}">
              <a16:creationId xmlns:a16="http://schemas.microsoft.com/office/drawing/2014/main" id="{7FED7F82-B8D7-434D-BDE2-FD468CFEAE5B}"/>
            </a:ext>
          </a:extLst>
        </xdr:cNvPr>
        <xdr:cNvSpPr txBox="1">
          <a:spLocks noChangeArrowheads="1"/>
        </xdr:cNvSpPr>
      </xdr:nvSpPr>
      <xdr:spPr bwMode="auto">
        <a:xfrm>
          <a:off x="7610475" y="7058025"/>
          <a:ext cx="76200" cy="555625"/>
        </a:xfrm>
        <a:prstGeom prst="rect">
          <a:avLst/>
        </a:prstGeom>
        <a:noFill/>
        <a:ln w="9525">
          <a:noFill/>
          <a:miter lim="800000"/>
          <a:headEnd/>
          <a:tailEnd/>
        </a:ln>
      </xdr:spPr>
    </xdr:sp>
    <xdr:clientData/>
  </xdr:oneCellAnchor>
  <xdr:oneCellAnchor>
    <xdr:from>
      <xdr:col>5</xdr:col>
      <xdr:colOff>0</xdr:colOff>
      <xdr:row>18</xdr:row>
      <xdr:rowOff>0</xdr:rowOff>
    </xdr:from>
    <xdr:ext cx="76200" cy="555625"/>
    <xdr:sp macro="" textlink="">
      <xdr:nvSpPr>
        <xdr:cNvPr id="112" name="Text Box 7">
          <a:extLst>
            <a:ext uri="{FF2B5EF4-FFF2-40B4-BE49-F238E27FC236}">
              <a16:creationId xmlns:a16="http://schemas.microsoft.com/office/drawing/2014/main" id="{92B66BC1-2F9F-44D1-99EE-0559531B7100}"/>
            </a:ext>
          </a:extLst>
        </xdr:cNvPr>
        <xdr:cNvSpPr txBox="1">
          <a:spLocks noChangeArrowheads="1"/>
        </xdr:cNvSpPr>
      </xdr:nvSpPr>
      <xdr:spPr bwMode="auto">
        <a:xfrm>
          <a:off x="7610475" y="7058025"/>
          <a:ext cx="76200" cy="555625"/>
        </a:xfrm>
        <a:prstGeom prst="rect">
          <a:avLst/>
        </a:prstGeom>
        <a:noFill/>
        <a:ln w="9525">
          <a:noFill/>
          <a:miter lim="800000"/>
          <a:headEnd/>
          <a:tailEnd/>
        </a:ln>
      </xdr:spPr>
    </xdr:sp>
    <xdr:clientData/>
  </xdr:oneCellAnchor>
  <xdr:oneCellAnchor>
    <xdr:from>
      <xdr:col>6</xdr:col>
      <xdr:colOff>0</xdr:colOff>
      <xdr:row>18</xdr:row>
      <xdr:rowOff>0</xdr:rowOff>
    </xdr:from>
    <xdr:ext cx="76200" cy="555625"/>
    <xdr:sp macro="" textlink="">
      <xdr:nvSpPr>
        <xdr:cNvPr id="113" name="Text Box 7">
          <a:extLst>
            <a:ext uri="{FF2B5EF4-FFF2-40B4-BE49-F238E27FC236}">
              <a16:creationId xmlns:a16="http://schemas.microsoft.com/office/drawing/2014/main" id="{3B62A8F3-986D-4BFC-BE30-3C25666646DA}"/>
            </a:ext>
          </a:extLst>
        </xdr:cNvPr>
        <xdr:cNvSpPr txBox="1">
          <a:spLocks noChangeArrowheads="1"/>
        </xdr:cNvSpPr>
      </xdr:nvSpPr>
      <xdr:spPr bwMode="auto">
        <a:xfrm>
          <a:off x="9229725" y="7058025"/>
          <a:ext cx="76200" cy="555625"/>
        </a:xfrm>
        <a:prstGeom prst="rect">
          <a:avLst/>
        </a:prstGeom>
        <a:noFill/>
        <a:ln w="9525">
          <a:noFill/>
          <a:miter lim="800000"/>
          <a:headEnd/>
          <a:tailEnd/>
        </a:ln>
      </xdr:spPr>
    </xdr:sp>
    <xdr:clientData/>
  </xdr:oneCellAnchor>
  <xdr:oneCellAnchor>
    <xdr:from>
      <xdr:col>6</xdr:col>
      <xdr:colOff>0</xdr:colOff>
      <xdr:row>18</xdr:row>
      <xdr:rowOff>0</xdr:rowOff>
    </xdr:from>
    <xdr:ext cx="76200" cy="555625"/>
    <xdr:sp macro="" textlink="">
      <xdr:nvSpPr>
        <xdr:cNvPr id="114" name="Text Box 7">
          <a:extLst>
            <a:ext uri="{FF2B5EF4-FFF2-40B4-BE49-F238E27FC236}">
              <a16:creationId xmlns:a16="http://schemas.microsoft.com/office/drawing/2014/main" id="{C844A76B-F7E4-40F8-89E7-0F3FCFF62C5E}"/>
            </a:ext>
          </a:extLst>
        </xdr:cNvPr>
        <xdr:cNvSpPr txBox="1">
          <a:spLocks noChangeArrowheads="1"/>
        </xdr:cNvSpPr>
      </xdr:nvSpPr>
      <xdr:spPr bwMode="auto">
        <a:xfrm>
          <a:off x="9229725" y="7058025"/>
          <a:ext cx="76200" cy="555625"/>
        </a:xfrm>
        <a:prstGeom prst="rect">
          <a:avLst/>
        </a:prstGeom>
        <a:noFill/>
        <a:ln w="9525">
          <a:noFill/>
          <a:miter lim="800000"/>
          <a:headEnd/>
          <a:tailEnd/>
        </a:ln>
      </xdr:spPr>
    </xdr:sp>
    <xdr:clientData/>
  </xdr:oneCellAnchor>
  <xdr:oneCellAnchor>
    <xdr:from>
      <xdr:col>7</xdr:col>
      <xdr:colOff>0</xdr:colOff>
      <xdr:row>18</xdr:row>
      <xdr:rowOff>0</xdr:rowOff>
    </xdr:from>
    <xdr:ext cx="76200" cy="555625"/>
    <xdr:sp macro="" textlink="">
      <xdr:nvSpPr>
        <xdr:cNvPr id="115" name="Text Box 7">
          <a:extLst>
            <a:ext uri="{FF2B5EF4-FFF2-40B4-BE49-F238E27FC236}">
              <a16:creationId xmlns:a16="http://schemas.microsoft.com/office/drawing/2014/main" id="{C551F2FB-88CC-478D-93B2-7CB8AA88831F}"/>
            </a:ext>
          </a:extLst>
        </xdr:cNvPr>
        <xdr:cNvSpPr txBox="1">
          <a:spLocks noChangeArrowheads="1"/>
        </xdr:cNvSpPr>
      </xdr:nvSpPr>
      <xdr:spPr bwMode="auto">
        <a:xfrm>
          <a:off x="10848975" y="7058025"/>
          <a:ext cx="76200" cy="555625"/>
        </a:xfrm>
        <a:prstGeom prst="rect">
          <a:avLst/>
        </a:prstGeom>
        <a:noFill/>
        <a:ln w="9525">
          <a:noFill/>
          <a:miter lim="800000"/>
          <a:headEnd/>
          <a:tailEnd/>
        </a:ln>
      </xdr:spPr>
    </xdr:sp>
    <xdr:clientData/>
  </xdr:oneCellAnchor>
  <xdr:oneCellAnchor>
    <xdr:from>
      <xdr:col>7</xdr:col>
      <xdr:colOff>0</xdr:colOff>
      <xdr:row>18</xdr:row>
      <xdr:rowOff>0</xdr:rowOff>
    </xdr:from>
    <xdr:ext cx="76200" cy="555625"/>
    <xdr:sp macro="" textlink="">
      <xdr:nvSpPr>
        <xdr:cNvPr id="116" name="Text Box 7">
          <a:extLst>
            <a:ext uri="{FF2B5EF4-FFF2-40B4-BE49-F238E27FC236}">
              <a16:creationId xmlns:a16="http://schemas.microsoft.com/office/drawing/2014/main" id="{F418BF8D-04B5-4019-9E86-C0EA9BAD8D7B}"/>
            </a:ext>
          </a:extLst>
        </xdr:cNvPr>
        <xdr:cNvSpPr txBox="1">
          <a:spLocks noChangeArrowheads="1"/>
        </xdr:cNvSpPr>
      </xdr:nvSpPr>
      <xdr:spPr bwMode="auto">
        <a:xfrm>
          <a:off x="10848975" y="7058025"/>
          <a:ext cx="76200" cy="555625"/>
        </a:xfrm>
        <a:prstGeom prst="rect">
          <a:avLst/>
        </a:prstGeom>
        <a:noFill/>
        <a:ln w="9525">
          <a:noFill/>
          <a:miter lim="800000"/>
          <a:headEnd/>
          <a:tailEnd/>
        </a:ln>
      </xdr:spPr>
    </xdr:sp>
    <xdr:clientData/>
  </xdr:oneCellAnchor>
  <xdr:oneCellAnchor>
    <xdr:from>
      <xdr:col>8</xdr:col>
      <xdr:colOff>0</xdr:colOff>
      <xdr:row>18</xdr:row>
      <xdr:rowOff>0</xdr:rowOff>
    </xdr:from>
    <xdr:ext cx="76200" cy="555625"/>
    <xdr:sp macro="" textlink="">
      <xdr:nvSpPr>
        <xdr:cNvPr id="117" name="Text Box 7">
          <a:extLst>
            <a:ext uri="{FF2B5EF4-FFF2-40B4-BE49-F238E27FC236}">
              <a16:creationId xmlns:a16="http://schemas.microsoft.com/office/drawing/2014/main" id="{085AB3C6-AB3B-4BB9-BD25-0D0DC49BC436}"/>
            </a:ext>
          </a:extLst>
        </xdr:cNvPr>
        <xdr:cNvSpPr txBox="1">
          <a:spLocks noChangeArrowheads="1"/>
        </xdr:cNvSpPr>
      </xdr:nvSpPr>
      <xdr:spPr bwMode="auto">
        <a:xfrm>
          <a:off x="12468225" y="7058025"/>
          <a:ext cx="76200" cy="555625"/>
        </a:xfrm>
        <a:prstGeom prst="rect">
          <a:avLst/>
        </a:prstGeom>
        <a:noFill/>
        <a:ln w="9525">
          <a:noFill/>
          <a:miter lim="800000"/>
          <a:headEnd/>
          <a:tailEnd/>
        </a:ln>
      </xdr:spPr>
    </xdr:sp>
    <xdr:clientData/>
  </xdr:oneCellAnchor>
  <xdr:oneCellAnchor>
    <xdr:from>
      <xdr:col>8</xdr:col>
      <xdr:colOff>0</xdr:colOff>
      <xdr:row>18</xdr:row>
      <xdr:rowOff>0</xdr:rowOff>
    </xdr:from>
    <xdr:ext cx="76200" cy="555625"/>
    <xdr:sp macro="" textlink="">
      <xdr:nvSpPr>
        <xdr:cNvPr id="118" name="Text Box 7">
          <a:extLst>
            <a:ext uri="{FF2B5EF4-FFF2-40B4-BE49-F238E27FC236}">
              <a16:creationId xmlns:a16="http://schemas.microsoft.com/office/drawing/2014/main" id="{309EABDE-912F-4DBC-ADB5-4A71FD2AED06}"/>
            </a:ext>
          </a:extLst>
        </xdr:cNvPr>
        <xdr:cNvSpPr txBox="1">
          <a:spLocks noChangeArrowheads="1"/>
        </xdr:cNvSpPr>
      </xdr:nvSpPr>
      <xdr:spPr bwMode="auto">
        <a:xfrm>
          <a:off x="12468225" y="7058025"/>
          <a:ext cx="76200" cy="555625"/>
        </a:xfrm>
        <a:prstGeom prst="rect">
          <a:avLst/>
        </a:prstGeom>
        <a:noFill/>
        <a:ln w="9525">
          <a:noFill/>
          <a:miter lim="800000"/>
          <a:headEnd/>
          <a:tailEnd/>
        </a:ln>
      </xdr:spPr>
    </xdr:sp>
    <xdr:clientData/>
  </xdr:oneCellAnchor>
  <xdr:oneCellAnchor>
    <xdr:from>
      <xdr:col>9</xdr:col>
      <xdr:colOff>0</xdr:colOff>
      <xdr:row>18</xdr:row>
      <xdr:rowOff>0</xdr:rowOff>
    </xdr:from>
    <xdr:ext cx="76200" cy="555625"/>
    <xdr:sp macro="" textlink="">
      <xdr:nvSpPr>
        <xdr:cNvPr id="119" name="Text Box 7">
          <a:extLst>
            <a:ext uri="{FF2B5EF4-FFF2-40B4-BE49-F238E27FC236}">
              <a16:creationId xmlns:a16="http://schemas.microsoft.com/office/drawing/2014/main" id="{235A6DB2-025C-46F8-A5C8-45867F7A2D34}"/>
            </a:ext>
          </a:extLst>
        </xdr:cNvPr>
        <xdr:cNvSpPr txBox="1">
          <a:spLocks noChangeArrowheads="1"/>
        </xdr:cNvSpPr>
      </xdr:nvSpPr>
      <xdr:spPr bwMode="auto">
        <a:xfrm>
          <a:off x="14087475" y="7058025"/>
          <a:ext cx="76200" cy="555625"/>
        </a:xfrm>
        <a:prstGeom prst="rect">
          <a:avLst/>
        </a:prstGeom>
        <a:noFill/>
        <a:ln w="9525">
          <a:noFill/>
          <a:miter lim="800000"/>
          <a:headEnd/>
          <a:tailEnd/>
        </a:ln>
      </xdr:spPr>
    </xdr:sp>
    <xdr:clientData/>
  </xdr:oneCellAnchor>
  <xdr:oneCellAnchor>
    <xdr:from>
      <xdr:col>9</xdr:col>
      <xdr:colOff>0</xdr:colOff>
      <xdr:row>18</xdr:row>
      <xdr:rowOff>0</xdr:rowOff>
    </xdr:from>
    <xdr:ext cx="76200" cy="555625"/>
    <xdr:sp macro="" textlink="">
      <xdr:nvSpPr>
        <xdr:cNvPr id="120" name="Text Box 7">
          <a:extLst>
            <a:ext uri="{FF2B5EF4-FFF2-40B4-BE49-F238E27FC236}">
              <a16:creationId xmlns:a16="http://schemas.microsoft.com/office/drawing/2014/main" id="{F9EBA160-158F-412D-9017-34403E33F84E}"/>
            </a:ext>
          </a:extLst>
        </xdr:cNvPr>
        <xdr:cNvSpPr txBox="1">
          <a:spLocks noChangeArrowheads="1"/>
        </xdr:cNvSpPr>
      </xdr:nvSpPr>
      <xdr:spPr bwMode="auto">
        <a:xfrm>
          <a:off x="14087475" y="7058025"/>
          <a:ext cx="76200" cy="555625"/>
        </a:xfrm>
        <a:prstGeom prst="rect">
          <a:avLst/>
        </a:prstGeom>
        <a:noFill/>
        <a:ln w="9525">
          <a:noFill/>
          <a:miter lim="800000"/>
          <a:headEnd/>
          <a:tailEnd/>
        </a:ln>
      </xdr:spPr>
    </xdr:sp>
    <xdr:clientData/>
  </xdr:oneCellAnchor>
  <xdr:oneCellAnchor>
    <xdr:from>
      <xdr:col>10</xdr:col>
      <xdr:colOff>0</xdr:colOff>
      <xdr:row>18</xdr:row>
      <xdr:rowOff>0</xdr:rowOff>
    </xdr:from>
    <xdr:ext cx="76200" cy="555625"/>
    <xdr:sp macro="" textlink="">
      <xdr:nvSpPr>
        <xdr:cNvPr id="121" name="Text Box 7">
          <a:extLst>
            <a:ext uri="{FF2B5EF4-FFF2-40B4-BE49-F238E27FC236}">
              <a16:creationId xmlns:a16="http://schemas.microsoft.com/office/drawing/2014/main" id="{3A2D831F-006F-485D-A9B6-E94B205EC324}"/>
            </a:ext>
          </a:extLst>
        </xdr:cNvPr>
        <xdr:cNvSpPr txBox="1">
          <a:spLocks noChangeArrowheads="1"/>
        </xdr:cNvSpPr>
      </xdr:nvSpPr>
      <xdr:spPr bwMode="auto">
        <a:xfrm>
          <a:off x="15706725" y="7058025"/>
          <a:ext cx="76200" cy="555625"/>
        </a:xfrm>
        <a:prstGeom prst="rect">
          <a:avLst/>
        </a:prstGeom>
        <a:noFill/>
        <a:ln w="9525">
          <a:noFill/>
          <a:miter lim="800000"/>
          <a:headEnd/>
          <a:tailEnd/>
        </a:ln>
      </xdr:spPr>
    </xdr:sp>
    <xdr:clientData/>
  </xdr:oneCellAnchor>
  <xdr:oneCellAnchor>
    <xdr:from>
      <xdr:col>10</xdr:col>
      <xdr:colOff>0</xdr:colOff>
      <xdr:row>18</xdr:row>
      <xdr:rowOff>0</xdr:rowOff>
    </xdr:from>
    <xdr:ext cx="76200" cy="555625"/>
    <xdr:sp macro="" textlink="">
      <xdr:nvSpPr>
        <xdr:cNvPr id="122" name="Text Box 7">
          <a:extLst>
            <a:ext uri="{FF2B5EF4-FFF2-40B4-BE49-F238E27FC236}">
              <a16:creationId xmlns:a16="http://schemas.microsoft.com/office/drawing/2014/main" id="{66E822DD-E9A5-4DE5-85EC-9BD0A8185EE6}"/>
            </a:ext>
          </a:extLst>
        </xdr:cNvPr>
        <xdr:cNvSpPr txBox="1">
          <a:spLocks noChangeArrowheads="1"/>
        </xdr:cNvSpPr>
      </xdr:nvSpPr>
      <xdr:spPr bwMode="auto">
        <a:xfrm>
          <a:off x="15706725" y="7058025"/>
          <a:ext cx="76200" cy="555625"/>
        </a:xfrm>
        <a:prstGeom prst="rect">
          <a:avLst/>
        </a:prstGeom>
        <a:noFill/>
        <a:ln w="9525">
          <a:noFill/>
          <a:miter lim="800000"/>
          <a:headEnd/>
          <a:tailEnd/>
        </a:ln>
      </xdr:spPr>
    </xdr:sp>
    <xdr:clientData/>
  </xdr:oneCellAnchor>
  <xdr:oneCellAnchor>
    <xdr:from>
      <xdr:col>11</xdr:col>
      <xdr:colOff>0</xdr:colOff>
      <xdr:row>18</xdr:row>
      <xdr:rowOff>0</xdr:rowOff>
    </xdr:from>
    <xdr:ext cx="76200" cy="555625"/>
    <xdr:sp macro="" textlink="">
      <xdr:nvSpPr>
        <xdr:cNvPr id="123" name="Text Box 7">
          <a:extLst>
            <a:ext uri="{FF2B5EF4-FFF2-40B4-BE49-F238E27FC236}">
              <a16:creationId xmlns:a16="http://schemas.microsoft.com/office/drawing/2014/main" id="{2A6F92DA-4FF7-4695-AA48-9E8818C37DA6}"/>
            </a:ext>
          </a:extLst>
        </xdr:cNvPr>
        <xdr:cNvSpPr txBox="1">
          <a:spLocks noChangeArrowheads="1"/>
        </xdr:cNvSpPr>
      </xdr:nvSpPr>
      <xdr:spPr bwMode="auto">
        <a:xfrm>
          <a:off x="17325975" y="7058025"/>
          <a:ext cx="76200" cy="555625"/>
        </a:xfrm>
        <a:prstGeom prst="rect">
          <a:avLst/>
        </a:prstGeom>
        <a:noFill/>
        <a:ln w="9525">
          <a:noFill/>
          <a:miter lim="800000"/>
          <a:headEnd/>
          <a:tailEnd/>
        </a:ln>
      </xdr:spPr>
    </xdr:sp>
    <xdr:clientData/>
  </xdr:oneCellAnchor>
  <xdr:oneCellAnchor>
    <xdr:from>
      <xdr:col>11</xdr:col>
      <xdr:colOff>0</xdr:colOff>
      <xdr:row>18</xdr:row>
      <xdr:rowOff>0</xdr:rowOff>
    </xdr:from>
    <xdr:ext cx="76200" cy="555625"/>
    <xdr:sp macro="" textlink="">
      <xdr:nvSpPr>
        <xdr:cNvPr id="124" name="Text Box 7">
          <a:extLst>
            <a:ext uri="{FF2B5EF4-FFF2-40B4-BE49-F238E27FC236}">
              <a16:creationId xmlns:a16="http://schemas.microsoft.com/office/drawing/2014/main" id="{9F18783F-55BE-4A28-8342-16758B201736}"/>
            </a:ext>
          </a:extLst>
        </xdr:cNvPr>
        <xdr:cNvSpPr txBox="1">
          <a:spLocks noChangeArrowheads="1"/>
        </xdr:cNvSpPr>
      </xdr:nvSpPr>
      <xdr:spPr bwMode="auto">
        <a:xfrm>
          <a:off x="17325975" y="7058025"/>
          <a:ext cx="76200" cy="555625"/>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F16"/>
  <sheetViews>
    <sheetView showGridLines="0" tabSelected="1" zoomScale="80" zoomScaleNormal="80" workbookViewId="0">
      <selection activeCell="B8" sqref="B8:F8"/>
    </sheetView>
  </sheetViews>
  <sheetFormatPr defaultColWidth="8.7109375" defaultRowHeight="15" x14ac:dyDescent="0.25"/>
  <cols>
    <col min="1" max="1" width="5.7109375" customWidth="1"/>
    <col min="4" max="4" width="10.42578125" customWidth="1"/>
    <col min="6" max="6" width="58.7109375" customWidth="1"/>
  </cols>
  <sheetData>
    <row r="1" spans="1:6" x14ac:dyDescent="0.25">
      <c r="A1" s="1"/>
      <c r="B1" s="1"/>
      <c r="C1" s="1"/>
      <c r="D1" s="1"/>
      <c r="E1" s="1"/>
      <c r="F1" s="1"/>
    </row>
    <row r="2" spans="1:6" x14ac:dyDescent="0.25">
      <c r="A2" s="1"/>
      <c r="B2" s="1"/>
      <c r="C2" s="1"/>
      <c r="D2" s="1"/>
      <c r="E2" s="1"/>
      <c r="F2" s="1"/>
    </row>
    <row r="3" spans="1:6" x14ac:dyDescent="0.25">
      <c r="A3" s="1"/>
      <c r="B3" s="1"/>
      <c r="C3" s="1"/>
      <c r="D3" s="1"/>
      <c r="E3" s="1"/>
      <c r="F3" s="1"/>
    </row>
    <row r="4" spans="1:6" x14ac:dyDescent="0.25">
      <c r="A4" s="1"/>
      <c r="B4" s="1"/>
      <c r="C4" s="1"/>
      <c r="D4" s="1"/>
      <c r="E4" s="1"/>
      <c r="F4" s="1"/>
    </row>
    <row r="5" spans="1:6" ht="63" customHeight="1" x14ac:dyDescent="0.4">
      <c r="A5" s="1"/>
      <c r="B5" s="159" t="s">
        <v>145</v>
      </c>
      <c r="C5" s="159"/>
      <c r="D5" s="159"/>
      <c r="E5" s="159"/>
      <c r="F5" s="159"/>
    </row>
    <row r="6" spans="1:6" ht="30.75" x14ac:dyDescent="0.4">
      <c r="A6" s="1"/>
      <c r="B6" s="160" t="s">
        <v>42</v>
      </c>
      <c r="C6" s="160"/>
      <c r="D6" s="160"/>
      <c r="E6" s="160"/>
      <c r="F6" s="160"/>
    </row>
    <row r="7" spans="1:6" ht="26.25" x14ac:dyDescent="0.4">
      <c r="A7" s="1"/>
      <c r="B7" s="1"/>
      <c r="C7" s="2"/>
      <c r="D7" s="1"/>
      <c r="E7" s="1"/>
      <c r="F7" s="1"/>
    </row>
    <row r="8" spans="1:6" ht="27.75" x14ac:dyDescent="0.25">
      <c r="A8" s="1"/>
      <c r="B8" s="161"/>
      <c r="C8" s="162"/>
      <c r="D8" s="162"/>
      <c r="E8" s="162"/>
      <c r="F8" s="162"/>
    </row>
    <row r="9" spans="1:6" ht="23.25" customHeight="1" x14ac:dyDescent="0.25">
      <c r="A9" s="1"/>
      <c r="B9" s="164"/>
      <c r="C9" s="164"/>
      <c r="D9" s="164"/>
      <c r="E9" s="164"/>
      <c r="F9" s="164"/>
    </row>
    <row r="10" spans="1:6" x14ac:dyDescent="0.25">
      <c r="A10" s="1"/>
      <c r="B10" s="1"/>
      <c r="C10" s="3"/>
      <c r="D10" s="1"/>
      <c r="E10" s="1"/>
      <c r="F10" s="1"/>
    </row>
    <row r="11" spans="1:6" x14ac:dyDescent="0.25">
      <c r="A11" s="1"/>
      <c r="B11" s="1"/>
      <c r="C11" s="3"/>
      <c r="D11" s="1"/>
      <c r="E11" s="1"/>
      <c r="F11" s="1"/>
    </row>
    <row r="12" spans="1:6" x14ac:dyDescent="0.25">
      <c r="A12" s="1"/>
      <c r="B12" s="1"/>
      <c r="C12" s="3"/>
      <c r="D12" s="1"/>
      <c r="E12" s="1"/>
      <c r="F12" s="1"/>
    </row>
    <row r="13" spans="1:6" ht="23.25" x14ac:dyDescent="0.35">
      <c r="A13" s="1"/>
      <c r="B13" s="163"/>
      <c r="C13" s="163"/>
      <c r="D13" s="163"/>
      <c r="E13" s="163"/>
      <c r="F13" s="163"/>
    </row>
    <row r="14" spans="1:6" x14ac:dyDescent="0.25">
      <c r="A14" s="1"/>
      <c r="B14" s="158"/>
      <c r="C14" s="158"/>
      <c r="D14" s="158"/>
      <c r="E14" s="158"/>
      <c r="F14" s="158"/>
    </row>
    <row r="15" spans="1:6" x14ac:dyDescent="0.25">
      <c r="A15" s="1"/>
      <c r="B15" s="1"/>
      <c r="C15" s="1"/>
      <c r="D15" s="1"/>
      <c r="E15" s="1"/>
      <c r="F15" s="1"/>
    </row>
    <row r="16" spans="1:6" x14ac:dyDescent="0.25">
      <c r="A16" s="4"/>
      <c r="B16" s="4"/>
      <c r="C16" s="4"/>
      <c r="D16" s="4"/>
      <c r="E16" s="4"/>
      <c r="F16" s="4"/>
    </row>
  </sheetData>
  <mergeCells count="6">
    <mergeCell ref="B14:F14"/>
    <mergeCell ref="B5:F5"/>
    <mergeCell ref="B6:F6"/>
    <mergeCell ref="B8:F8"/>
    <mergeCell ref="B13:F13"/>
    <mergeCell ref="B9:F9"/>
  </mergeCells>
  <pageMargins left="0.7" right="0.7"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F36"/>
  <sheetViews>
    <sheetView showGridLines="0" zoomScale="80" zoomScaleNormal="80" workbookViewId="0">
      <selection activeCell="A3" sqref="A3"/>
    </sheetView>
  </sheetViews>
  <sheetFormatPr defaultColWidth="9.140625" defaultRowHeight="15" x14ac:dyDescent="0.25"/>
  <cols>
    <col min="1" max="1" width="3.140625" style="47" customWidth="1"/>
    <col min="2" max="2" width="9.140625" style="47"/>
    <col min="3" max="3" width="50.7109375" style="47" customWidth="1"/>
    <col min="4" max="4" width="109.7109375" style="47" customWidth="1"/>
    <col min="5" max="8" width="9.140625" style="47"/>
    <col min="9" max="9" width="9.140625" style="47" customWidth="1"/>
    <col min="10" max="16384" width="9.140625" style="47"/>
  </cols>
  <sheetData>
    <row r="1" spans="1:4" x14ac:dyDescent="0.25">
      <c r="A1" s="89" t="s">
        <v>16</v>
      </c>
      <c r="B1" s="46"/>
      <c r="C1" s="46"/>
      <c r="D1" s="46"/>
    </row>
    <row r="2" spans="1:4" x14ac:dyDescent="0.25">
      <c r="A2" s="5" t="s">
        <v>42</v>
      </c>
      <c r="B2" s="46"/>
      <c r="C2" s="46"/>
      <c r="D2" s="46"/>
    </row>
    <row r="3" spans="1:4" x14ac:dyDescent="0.25">
      <c r="A3" s="90" t="s">
        <v>145</v>
      </c>
      <c r="B3" s="46"/>
      <c r="C3" s="46"/>
      <c r="D3" s="46"/>
    </row>
    <row r="4" spans="1:4" x14ac:dyDescent="0.25">
      <c r="A4" s="5" t="s">
        <v>17</v>
      </c>
      <c r="B4" s="46"/>
      <c r="C4" s="46"/>
      <c r="D4" s="46"/>
    </row>
    <row r="5" spans="1:4" ht="15.75" customHeight="1" x14ac:dyDescent="0.25">
      <c r="A5" s="6"/>
      <c r="B5" s="6"/>
      <c r="C5" s="7"/>
      <c r="D5" s="8"/>
    </row>
    <row r="6" spans="1:4" x14ac:dyDescent="0.25">
      <c r="A6" s="46"/>
      <c r="B6" s="11" t="s">
        <v>17</v>
      </c>
      <c r="C6" s="48"/>
      <c r="D6" s="49"/>
    </row>
    <row r="7" spans="1:4" ht="351.75" customHeight="1" x14ac:dyDescent="0.25">
      <c r="A7" s="46"/>
      <c r="B7" s="165" t="s">
        <v>77</v>
      </c>
      <c r="C7" s="166"/>
      <c r="D7" s="167"/>
    </row>
    <row r="8" spans="1:4" ht="10.9" customHeight="1" x14ac:dyDescent="0.25">
      <c r="A8" s="46"/>
      <c r="B8" s="93"/>
      <c r="C8" s="91"/>
      <c r="D8" s="91"/>
    </row>
    <row r="9" spans="1:4" x14ac:dyDescent="0.25">
      <c r="A9" s="46"/>
      <c r="B9" s="168" t="s">
        <v>18</v>
      </c>
      <c r="C9" s="168"/>
      <c r="D9" s="168"/>
    </row>
    <row r="10" spans="1:4" x14ac:dyDescent="0.25">
      <c r="A10" s="46"/>
      <c r="B10" s="101" t="s">
        <v>20</v>
      </c>
      <c r="C10" s="101" t="s">
        <v>21</v>
      </c>
      <c r="D10" s="101" t="s">
        <v>19</v>
      </c>
    </row>
    <row r="11" spans="1:4" x14ac:dyDescent="0.25">
      <c r="A11" s="46"/>
      <c r="B11" s="94">
        <v>1</v>
      </c>
      <c r="C11" s="95" t="s">
        <v>22</v>
      </c>
      <c r="D11" s="95" t="s">
        <v>23</v>
      </c>
    </row>
    <row r="12" spans="1:4" x14ac:dyDescent="0.25">
      <c r="A12" s="46"/>
      <c r="B12" s="94">
        <v>2</v>
      </c>
      <c r="C12" s="95" t="s">
        <v>17</v>
      </c>
      <c r="D12" s="95" t="s">
        <v>24</v>
      </c>
    </row>
    <row r="13" spans="1:4" x14ac:dyDescent="0.25">
      <c r="A13" s="46"/>
      <c r="B13" s="94">
        <v>3</v>
      </c>
      <c r="C13" s="95" t="s">
        <v>0</v>
      </c>
      <c r="D13" s="92" t="s">
        <v>44</v>
      </c>
    </row>
    <row r="14" spans="1:4" x14ac:dyDescent="0.25">
      <c r="A14" s="46"/>
      <c r="B14" s="94">
        <v>4</v>
      </c>
      <c r="C14" s="95" t="s">
        <v>1</v>
      </c>
      <c r="D14" s="92" t="s">
        <v>25</v>
      </c>
    </row>
    <row r="15" spans="1:4" x14ac:dyDescent="0.25">
      <c r="A15" s="46"/>
      <c r="B15" s="94">
        <v>5</v>
      </c>
      <c r="C15" s="95" t="s">
        <v>91</v>
      </c>
      <c r="D15" s="92" t="s">
        <v>76</v>
      </c>
    </row>
    <row r="16" spans="1:4" x14ac:dyDescent="0.25">
      <c r="A16" s="46"/>
      <c r="B16" s="94">
        <v>6</v>
      </c>
      <c r="C16" s="95" t="s">
        <v>9</v>
      </c>
      <c r="D16" s="95" t="s">
        <v>71</v>
      </c>
    </row>
    <row r="17" spans="1:6" x14ac:dyDescent="0.25">
      <c r="A17" s="46"/>
      <c r="B17" s="94">
        <v>7</v>
      </c>
      <c r="C17" s="95" t="s">
        <v>56</v>
      </c>
      <c r="D17" s="95" t="s">
        <v>72</v>
      </c>
    </row>
    <row r="18" spans="1:6" x14ac:dyDescent="0.25">
      <c r="A18" s="46"/>
      <c r="B18" s="94">
        <v>8</v>
      </c>
      <c r="C18" s="95" t="s">
        <v>26</v>
      </c>
      <c r="D18" s="95" t="s">
        <v>73</v>
      </c>
    </row>
    <row r="19" spans="1:6" x14ac:dyDescent="0.25">
      <c r="A19" s="46"/>
      <c r="B19"/>
      <c r="C19"/>
      <c r="D19"/>
    </row>
    <row r="20" spans="1:6" x14ac:dyDescent="0.25">
      <c r="A20" s="46"/>
      <c r="B20"/>
      <c r="C20"/>
      <c r="D20"/>
    </row>
    <row r="21" spans="1:6" ht="60.75" customHeight="1" x14ac:dyDescent="0.25">
      <c r="A21" s="46"/>
      <c r="B21"/>
      <c r="C21"/>
      <c r="D21"/>
    </row>
    <row r="22" spans="1:6" ht="9.4" customHeight="1" x14ac:dyDescent="0.25">
      <c r="A22" s="46"/>
      <c r="B22"/>
      <c r="C22"/>
      <c r="D22"/>
    </row>
    <row r="23" spans="1:6" ht="14.25" customHeight="1" x14ac:dyDescent="0.25">
      <c r="A23" s="46"/>
      <c r="B23"/>
      <c r="C23"/>
      <c r="D23"/>
    </row>
    <row r="24" spans="1:6" ht="77.25" customHeight="1" x14ac:dyDescent="0.25">
      <c r="A24" s="46"/>
      <c r="B24"/>
      <c r="C24"/>
      <c r="D24"/>
    </row>
    <row r="25" spans="1:6" ht="9.4" customHeight="1" x14ac:dyDescent="0.25">
      <c r="A25" s="46"/>
      <c r="B25"/>
      <c r="C25"/>
      <c r="D25"/>
    </row>
    <row r="26" spans="1:6" ht="184.5" customHeight="1" x14ac:dyDescent="0.25">
      <c r="A26" s="46"/>
      <c r="B26"/>
      <c r="C26"/>
      <c r="D26"/>
      <c r="F26" s="50"/>
    </row>
    <row r="27" spans="1:6" x14ac:dyDescent="0.25">
      <c r="A27" s="46"/>
      <c r="B27"/>
      <c r="C27"/>
      <c r="D27"/>
      <c r="F27" s="50"/>
    </row>
    <row r="28" spans="1:6" ht="135" customHeight="1" x14ac:dyDescent="0.25">
      <c r="A28" s="46"/>
      <c r="B28"/>
      <c r="C28"/>
      <c r="D28"/>
      <c r="F28" s="50"/>
    </row>
    <row r="29" spans="1:6" x14ac:dyDescent="0.25">
      <c r="A29" s="46"/>
      <c r="B29"/>
      <c r="C29"/>
      <c r="D29"/>
      <c r="F29" s="50"/>
    </row>
    <row r="30" spans="1:6" ht="76.5" customHeight="1" x14ac:dyDescent="0.25">
      <c r="A30" s="46"/>
      <c r="B30"/>
      <c r="C30"/>
      <c r="D30"/>
      <c r="F30" s="50"/>
    </row>
    <row r="31" spans="1:6" x14ac:dyDescent="0.25">
      <c r="A31" s="46"/>
      <c r="B31"/>
      <c r="C31"/>
      <c r="D31"/>
      <c r="F31" s="50"/>
    </row>
    <row r="32" spans="1:6" ht="45.75" customHeight="1" x14ac:dyDescent="0.25">
      <c r="A32" s="46"/>
      <c r="B32"/>
      <c r="C32"/>
      <c r="D32"/>
      <c r="F32" s="50"/>
    </row>
    <row r="33" spans="1:5" ht="9.4" customHeight="1" x14ac:dyDescent="0.25">
      <c r="A33" s="46"/>
      <c r="B33"/>
      <c r="C33"/>
      <c r="D33"/>
      <c r="E33"/>
    </row>
    <row r="34" spans="1:5" x14ac:dyDescent="0.25">
      <c r="B34"/>
      <c r="C34"/>
      <c r="D34"/>
    </row>
    <row r="35" spans="1:5" x14ac:dyDescent="0.25">
      <c r="B35"/>
      <c r="C35"/>
      <c r="D35"/>
    </row>
    <row r="36" spans="1:5" x14ac:dyDescent="0.25">
      <c r="B36"/>
      <c r="C36"/>
      <c r="D36"/>
    </row>
  </sheetData>
  <mergeCells count="2">
    <mergeCell ref="B7:D7"/>
    <mergeCell ref="B9:D9"/>
  </mergeCells>
  <pageMargins left="0.7" right="0.7" top="0.75" bottom="0.75" header="0.3" footer="0.3"/>
  <pageSetup scale="42"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P18"/>
  <sheetViews>
    <sheetView showGridLines="0" zoomScale="80" zoomScaleNormal="80" workbookViewId="0">
      <selection activeCell="A3" sqref="A3"/>
    </sheetView>
  </sheetViews>
  <sheetFormatPr defaultColWidth="9.140625" defaultRowHeight="14.25" x14ac:dyDescent="0.25"/>
  <cols>
    <col min="1" max="1" width="2.7109375" style="70" customWidth="1"/>
    <col min="2" max="2" width="38.140625" style="70" customWidth="1"/>
    <col min="3" max="3" width="25.85546875" style="70" customWidth="1"/>
    <col min="4" max="6" width="22.28515625" style="70" customWidth="1"/>
    <col min="7" max="7" width="22" style="70" customWidth="1"/>
    <col min="8" max="8" width="22.28515625" style="70" customWidth="1"/>
    <col min="9" max="9" width="22.42578125" style="70" customWidth="1"/>
    <col min="10" max="10" width="22.5703125" style="70" customWidth="1"/>
    <col min="11" max="11" width="22.42578125" style="70" customWidth="1"/>
    <col min="12" max="12" width="20" style="70" bestFit="1" customWidth="1"/>
    <col min="13" max="16" width="18.7109375" style="70" customWidth="1"/>
    <col min="17" max="16384" width="9.140625" style="70"/>
  </cols>
  <sheetData>
    <row r="1" spans="1:16" ht="15" x14ac:dyDescent="0.25">
      <c r="A1" s="89" t="s">
        <v>16</v>
      </c>
      <c r="B1" s="18"/>
      <c r="C1" s="18"/>
      <c r="D1" s="18"/>
      <c r="E1" s="18"/>
      <c r="F1" s="18"/>
      <c r="G1" s="18"/>
      <c r="H1" s="18"/>
      <c r="I1" s="18"/>
      <c r="J1" s="18"/>
      <c r="K1" s="18"/>
      <c r="L1" s="18"/>
      <c r="M1" s="18"/>
      <c r="N1" s="18"/>
      <c r="O1" s="18"/>
      <c r="P1" s="18"/>
    </row>
    <row r="2" spans="1:16" ht="14.45" customHeight="1" x14ac:dyDescent="0.25">
      <c r="A2" s="5" t="s">
        <v>42</v>
      </c>
      <c r="B2" s="18"/>
      <c r="C2" s="18"/>
      <c r="D2" s="178" t="s">
        <v>46</v>
      </c>
      <c r="E2" s="179"/>
      <c r="F2" s="169"/>
      <c r="G2" s="170"/>
      <c r="H2" s="170"/>
      <c r="I2" s="170"/>
      <c r="J2" s="170"/>
      <c r="K2" s="171"/>
      <c r="L2" s="18"/>
      <c r="M2" s="18"/>
      <c r="N2" s="18"/>
      <c r="O2" s="18"/>
      <c r="P2" s="18"/>
    </row>
    <row r="3" spans="1:16" ht="15" x14ac:dyDescent="0.25">
      <c r="A3" s="90" t="s">
        <v>145</v>
      </c>
      <c r="B3" s="18"/>
      <c r="C3" s="18"/>
      <c r="D3" s="18"/>
      <c r="E3" s="21"/>
      <c r="F3" s="172" t="s">
        <v>2</v>
      </c>
      <c r="G3" s="173"/>
      <c r="H3" s="173"/>
      <c r="I3" s="173"/>
      <c r="J3" s="173"/>
      <c r="K3" s="174"/>
      <c r="L3" s="18"/>
      <c r="M3" s="18"/>
      <c r="N3" s="18"/>
      <c r="O3" s="18"/>
      <c r="P3" s="18"/>
    </row>
    <row r="4" spans="1:16" ht="15" x14ac:dyDescent="0.25">
      <c r="A4" s="28" t="s">
        <v>0</v>
      </c>
      <c r="B4" s="18"/>
      <c r="C4" s="18"/>
      <c r="D4" s="18"/>
      <c r="E4" s="33"/>
      <c r="L4" s="18"/>
      <c r="M4" s="18"/>
      <c r="N4" s="18"/>
      <c r="O4" s="18"/>
      <c r="P4" s="18"/>
    </row>
    <row r="5" spans="1:16" ht="9" customHeight="1" x14ac:dyDescent="0.25">
      <c r="A5" s="32"/>
      <c r="B5" s="74"/>
      <c r="C5" s="31"/>
      <c r="D5" s="18"/>
      <c r="E5" s="18"/>
      <c r="F5" s="18"/>
      <c r="G5" s="18"/>
      <c r="H5" s="18"/>
      <c r="I5" s="18"/>
      <c r="J5" s="18"/>
      <c r="K5" s="18"/>
      <c r="L5" s="32"/>
      <c r="M5" s="32"/>
      <c r="N5" s="32"/>
      <c r="O5" s="32"/>
      <c r="P5" s="32"/>
    </row>
    <row r="6" spans="1:16" ht="40.9" customHeight="1" x14ac:dyDescent="0.25">
      <c r="A6" s="32"/>
      <c r="B6" s="175" t="s">
        <v>45</v>
      </c>
      <c r="C6" s="176"/>
      <c r="D6" s="176"/>
      <c r="E6" s="176"/>
      <c r="F6" s="176"/>
      <c r="G6" s="176"/>
      <c r="H6" s="176"/>
      <c r="I6" s="176"/>
      <c r="J6" s="176"/>
      <c r="K6" s="177"/>
      <c r="L6" s="29"/>
      <c r="M6" s="25"/>
      <c r="N6" s="25"/>
      <c r="O6" s="25"/>
      <c r="P6" s="32"/>
    </row>
    <row r="7" spans="1:16" ht="15" x14ac:dyDescent="0.25">
      <c r="A7" s="32"/>
      <c r="B7" s="32"/>
      <c r="C7" s="12"/>
      <c r="D7" s="12"/>
      <c r="E7" s="18"/>
      <c r="F7" s="18"/>
      <c r="G7" s="18"/>
      <c r="H7" s="18"/>
      <c r="I7" s="18"/>
      <c r="J7" s="18"/>
      <c r="K7" s="18"/>
      <c r="L7" s="32"/>
      <c r="M7" s="32"/>
      <c r="N7" s="32"/>
      <c r="O7" s="32"/>
      <c r="P7" s="32"/>
    </row>
    <row r="8" spans="1:16" ht="28.15" customHeight="1" x14ac:dyDescent="0.25">
      <c r="A8" s="32"/>
      <c r="B8" s="127" t="s">
        <v>74</v>
      </c>
      <c r="C8" s="128">
        <f>C13+C15</f>
        <v>0</v>
      </c>
      <c r="D8" s="12"/>
      <c r="E8" s="18"/>
      <c r="F8" s="18"/>
      <c r="G8" s="18"/>
      <c r="H8" s="18"/>
      <c r="I8" s="18"/>
      <c r="J8" s="18"/>
      <c r="K8" s="18"/>
      <c r="L8" s="32"/>
      <c r="M8" s="32"/>
      <c r="N8" s="32"/>
      <c r="O8" s="32"/>
      <c r="P8" s="32"/>
    </row>
    <row r="9" spans="1:16" ht="28.15" customHeight="1" x14ac:dyDescent="0.25">
      <c r="A9" s="32"/>
      <c r="B9" s="127" t="s">
        <v>75</v>
      </c>
      <c r="C9" s="128">
        <f>SUM(D14:J15)</f>
        <v>0</v>
      </c>
      <c r="D9" s="12"/>
      <c r="E9" s="18"/>
      <c r="F9" s="18"/>
      <c r="G9" s="18"/>
      <c r="H9" s="18"/>
      <c r="I9" s="18"/>
      <c r="J9" s="18"/>
      <c r="K9" s="18"/>
      <c r="L9" s="32"/>
      <c r="M9" s="32"/>
      <c r="N9" s="32"/>
      <c r="O9" s="32"/>
      <c r="P9" s="32"/>
    </row>
    <row r="10" spans="1:16" ht="15" x14ac:dyDescent="0.25">
      <c r="A10" s="32"/>
      <c r="B10" s="73"/>
      <c r="E10" s="25"/>
      <c r="L10" s="25"/>
    </row>
    <row r="11" spans="1:16" ht="18.75" customHeight="1" x14ac:dyDescent="0.25">
      <c r="A11" s="32"/>
      <c r="B11" s="37" t="s">
        <v>27</v>
      </c>
      <c r="E11" s="32"/>
    </row>
    <row r="12" spans="1:16" ht="15" x14ac:dyDescent="0.25">
      <c r="A12" s="34"/>
      <c r="B12" s="30"/>
      <c r="C12" s="102" t="s">
        <v>28</v>
      </c>
      <c r="D12" s="102" t="s">
        <v>11</v>
      </c>
      <c r="E12" s="102" t="s">
        <v>29</v>
      </c>
      <c r="F12" s="102" t="s">
        <v>30</v>
      </c>
      <c r="G12" s="102" t="s">
        <v>65</v>
      </c>
      <c r="H12" s="102" t="s">
        <v>66</v>
      </c>
      <c r="I12" s="102" t="s">
        <v>69</v>
      </c>
      <c r="J12" s="102" t="s">
        <v>70</v>
      </c>
      <c r="K12" s="102" t="s">
        <v>12</v>
      </c>
    </row>
    <row r="13" spans="1:16" ht="15" x14ac:dyDescent="0.25">
      <c r="A13" s="34"/>
      <c r="B13" s="96" t="s">
        <v>87</v>
      </c>
      <c r="C13" s="97">
        <f>'5. DDI'!D8</f>
        <v>0</v>
      </c>
      <c r="D13" s="72"/>
      <c r="E13" s="72"/>
      <c r="F13" s="72"/>
      <c r="G13" s="72"/>
      <c r="H13" s="72"/>
      <c r="I13" s="72"/>
      <c r="J13" s="72"/>
      <c r="K13" s="87">
        <f>SUM(C13:J13)</f>
        <v>0</v>
      </c>
    </row>
    <row r="14" spans="1:16" ht="15" x14ac:dyDescent="0.25">
      <c r="A14" s="34"/>
      <c r="B14" s="96" t="s">
        <v>14</v>
      </c>
      <c r="C14" s="72"/>
      <c r="D14" s="72"/>
      <c r="E14" s="87">
        <f>'6. Systems M&amp;O'!E15</f>
        <v>0</v>
      </c>
      <c r="F14" s="87">
        <f>'6. Systems M&amp;O'!G15</f>
        <v>0</v>
      </c>
      <c r="G14" s="87">
        <f>'6. Systems M&amp;O'!I15</f>
        <v>0</v>
      </c>
      <c r="H14" s="87">
        <f>'6. Systems M&amp;O'!K15</f>
        <v>0</v>
      </c>
      <c r="I14" s="87">
        <f>'6. Systems M&amp;O'!M15</f>
        <v>0</v>
      </c>
      <c r="J14" s="87">
        <f>'6. Systems M&amp;O'!O15</f>
        <v>0</v>
      </c>
      <c r="K14" s="87">
        <f>SUM(C14:J14)</f>
        <v>0</v>
      </c>
    </row>
    <row r="15" spans="1:16" ht="15" x14ac:dyDescent="0.25">
      <c r="A15" s="34"/>
      <c r="B15" s="96" t="s">
        <v>56</v>
      </c>
      <c r="C15" s="87">
        <f>'7. Other Costs'!E38</f>
        <v>0</v>
      </c>
      <c r="D15" s="87">
        <f>'7. Other Costs'!F38</f>
        <v>0</v>
      </c>
      <c r="E15" s="87">
        <f>'7. Other Costs'!G38</f>
        <v>0</v>
      </c>
      <c r="F15" s="87">
        <f>'7. Other Costs'!H38</f>
        <v>0</v>
      </c>
      <c r="G15" s="87">
        <f>'7. Other Costs'!I38</f>
        <v>0</v>
      </c>
      <c r="H15" s="87">
        <f>'7. Other Costs'!J38</f>
        <v>0</v>
      </c>
      <c r="I15" s="87">
        <f>'7. Other Costs'!K38</f>
        <v>0</v>
      </c>
      <c r="J15" s="87">
        <f>'7. Other Costs'!L38</f>
        <v>0</v>
      </c>
      <c r="K15" s="87">
        <f>SUM(C15:J15)</f>
        <v>0</v>
      </c>
    </row>
    <row r="16" spans="1:16" ht="15" x14ac:dyDescent="0.25">
      <c r="B16" s="131" t="s">
        <v>64</v>
      </c>
      <c r="C16" s="72"/>
      <c r="D16" s="87">
        <f>'8. Hosting'!C11</f>
        <v>0</v>
      </c>
      <c r="E16" s="87">
        <f>'8. Hosting'!D11</f>
        <v>0</v>
      </c>
      <c r="F16" s="87">
        <f>'8. Hosting'!E11</f>
        <v>0</v>
      </c>
      <c r="G16" s="87">
        <f>'8. Hosting'!F11</f>
        <v>0</v>
      </c>
      <c r="H16" s="87">
        <f>'8. Hosting'!G11</f>
        <v>0</v>
      </c>
      <c r="I16" s="87">
        <f>'8. Hosting'!H11</f>
        <v>0</v>
      </c>
      <c r="J16" s="87">
        <f>'8. Hosting'!I11</f>
        <v>0</v>
      </c>
      <c r="K16" s="87">
        <f>SUM(D16:J16)</f>
        <v>0</v>
      </c>
    </row>
    <row r="17" spans="1:11" ht="15" x14ac:dyDescent="0.25">
      <c r="A17" s="34"/>
      <c r="B17" s="98" t="s">
        <v>12</v>
      </c>
      <c r="C17" s="99">
        <f t="shared" ref="C17:K17" si="0">SUM(C13:C15)</f>
        <v>0</v>
      </c>
      <c r="D17" s="99">
        <f t="shared" si="0"/>
        <v>0</v>
      </c>
      <c r="E17" s="99">
        <f t="shared" si="0"/>
        <v>0</v>
      </c>
      <c r="F17" s="99">
        <f t="shared" si="0"/>
        <v>0</v>
      </c>
      <c r="G17" s="99">
        <f t="shared" si="0"/>
        <v>0</v>
      </c>
      <c r="H17" s="99">
        <f t="shared" si="0"/>
        <v>0</v>
      </c>
      <c r="I17" s="99">
        <f t="shared" si="0"/>
        <v>0</v>
      </c>
      <c r="J17" s="99">
        <f t="shared" si="0"/>
        <v>0</v>
      </c>
      <c r="K17" s="100">
        <f t="shared" si="0"/>
        <v>0</v>
      </c>
    </row>
    <row r="18" spans="1:11" x14ac:dyDescent="0.25">
      <c r="A18" s="34"/>
      <c r="B18" s="35"/>
      <c r="C18" s="35"/>
      <c r="D18" s="35"/>
      <c r="E18" s="35"/>
    </row>
  </sheetData>
  <mergeCells count="4">
    <mergeCell ref="F2:K2"/>
    <mergeCell ref="F3:K3"/>
    <mergeCell ref="B6:K6"/>
    <mergeCell ref="D2:E2"/>
  </mergeCells>
  <pageMargins left="0.7" right="0.7" top="0.75" bottom="0.75" header="0.3" footer="0.3"/>
  <pageSetup scale="41" orientation="landscape" horizontalDpi="1200" verticalDpi="1200" r:id="rId1"/>
  <rowBreaks count="1" manualBreakCount="1">
    <brk id="15"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L45"/>
  <sheetViews>
    <sheetView showGridLines="0" zoomScale="80" zoomScaleNormal="80" workbookViewId="0">
      <selection activeCell="A3" sqref="A3"/>
    </sheetView>
  </sheetViews>
  <sheetFormatPr defaultColWidth="9.140625" defaultRowHeight="15" x14ac:dyDescent="0.25"/>
  <cols>
    <col min="1" max="1" width="5" style="47" customWidth="1"/>
    <col min="2" max="2" width="38.28515625" style="47" customWidth="1"/>
    <col min="3" max="3" width="71" style="47" bestFit="1" customWidth="1"/>
    <col min="4" max="4" width="16.28515625" style="47" customWidth="1"/>
    <col min="5" max="5" width="15.7109375" style="47" customWidth="1"/>
    <col min="6" max="6" width="10.42578125" style="47" customWidth="1"/>
    <col min="7" max="7" width="19.28515625" style="47" customWidth="1"/>
    <col min="8" max="12" width="15.7109375" style="47" customWidth="1"/>
    <col min="13" max="18" width="15.42578125" style="47" customWidth="1"/>
    <col min="19" max="16384" width="9.140625" style="47"/>
  </cols>
  <sheetData>
    <row r="1" spans="1:12" x14ac:dyDescent="0.25">
      <c r="A1" s="89" t="s">
        <v>16</v>
      </c>
      <c r="B1" s="9"/>
      <c r="C1" s="9"/>
      <c r="D1" s="9"/>
      <c r="E1" s="9"/>
      <c r="F1" s="9"/>
      <c r="G1" s="9"/>
      <c r="H1" s="9"/>
      <c r="I1" s="9"/>
      <c r="J1" s="9"/>
      <c r="K1" s="9"/>
      <c r="L1" s="9"/>
    </row>
    <row r="2" spans="1:12" ht="15" customHeight="1" x14ac:dyDescent="0.25">
      <c r="A2" s="5" t="s">
        <v>42</v>
      </c>
      <c r="B2" s="9"/>
      <c r="C2" s="178" t="s">
        <v>46</v>
      </c>
      <c r="D2" s="179"/>
      <c r="E2" s="181" t="str">
        <f>IF('3. Cost Proposal Summary'!F2="","",'3. Cost Proposal Summary'!F2)</f>
        <v/>
      </c>
      <c r="F2" s="181"/>
      <c r="G2" s="181"/>
      <c r="H2" s="13"/>
      <c r="I2" s="13"/>
      <c r="J2" s="13"/>
      <c r="K2" s="9"/>
      <c r="L2" s="9"/>
    </row>
    <row r="3" spans="1:12" ht="15" customHeight="1" x14ac:dyDescent="0.25">
      <c r="A3" s="90" t="s">
        <v>145</v>
      </c>
      <c r="B3" s="9"/>
      <c r="C3" s="9"/>
      <c r="D3" s="39"/>
      <c r="E3" s="182" t="s">
        <v>2</v>
      </c>
      <c r="F3" s="182"/>
      <c r="G3" s="182"/>
      <c r="H3" s="13"/>
      <c r="I3" s="13"/>
      <c r="J3" s="13"/>
      <c r="K3" s="9"/>
      <c r="L3" s="9"/>
    </row>
    <row r="4" spans="1:12" x14ac:dyDescent="0.25">
      <c r="A4" s="5" t="s">
        <v>1</v>
      </c>
      <c r="B4" s="9"/>
      <c r="C4" s="9"/>
      <c r="D4" s="103"/>
      <c r="H4" s="13"/>
      <c r="I4" s="13"/>
      <c r="J4" s="13"/>
      <c r="K4" s="9"/>
      <c r="L4" s="9"/>
    </row>
    <row r="5" spans="1:12" x14ac:dyDescent="0.25">
      <c r="A5" s="6"/>
      <c r="B5" s="6"/>
      <c r="C5" s="9"/>
      <c r="D5" s="10"/>
      <c r="E5" s="10"/>
      <c r="F5" s="10"/>
      <c r="G5" s="10"/>
      <c r="H5" s="10"/>
      <c r="I5" s="10"/>
      <c r="J5" s="10"/>
      <c r="K5" s="10"/>
      <c r="L5" s="10"/>
    </row>
    <row r="6" spans="1:12" ht="121.15" customHeight="1" x14ac:dyDescent="0.25">
      <c r="A6" s="9"/>
      <c r="B6" s="180" t="s">
        <v>78</v>
      </c>
      <c r="C6" s="180"/>
      <c r="D6" s="180"/>
      <c r="E6" s="13"/>
      <c r="F6" s="13"/>
      <c r="G6" s="13"/>
      <c r="H6" s="13"/>
      <c r="I6" s="13"/>
      <c r="J6" s="13"/>
      <c r="K6" s="13"/>
      <c r="L6" s="13"/>
    </row>
    <row r="7" spans="1:12" x14ac:dyDescent="0.25">
      <c r="A7" s="9"/>
      <c r="B7" s="14"/>
      <c r="C7" s="9"/>
      <c r="D7" s="9"/>
      <c r="E7" s="9"/>
      <c r="F7" s="9"/>
      <c r="G7" s="9"/>
      <c r="H7" s="9"/>
      <c r="I7" s="9"/>
      <c r="J7" s="9"/>
      <c r="K7" s="9"/>
      <c r="L7" s="9"/>
    </row>
    <row r="8" spans="1:12" ht="18.75" customHeight="1" x14ac:dyDescent="0.25">
      <c r="B8" s="82" t="s">
        <v>15</v>
      </c>
      <c r="C8" s="9"/>
      <c r="D8" s="9"/>
      <c r="E8" s="9"/>
      <c r="F8" s="9"/>
      <c r="G8" s="9"/>
      <c r="H8" s="9"/>
    </row>
    <row r="9" spans="1:12" ht="30" x14ac:dyDescent="0.25">
      <c r="A9" s="9"/>
      <c r="B9" s="15" t="s">
        <v>4</v>
      </c>
      <c r="C9" s="183" t="s">
        <v>3</v>
      </c>
      <c r="D9" s="183"/>
      <c r="E9" s="183"/>
      <c r="F9" s="183"/>
      <c r="G9" s="16" t="s">
        <v>5</v>
      </c>
    </row>
    <row r="10" spans="1:12" x14ac:dyDescent="0.25">
      <c r="A10"/>
      <c r="B10" s="36" t="s">
        <v>7</v>
      </c>
      <c r="C10" s="184" t="s">
        <v>8</v>
      </c>
      <c r="D10" s="184"/>
      <c r="E10" s="184"/>
      <c r="F10" s="184"/>
      <c r="G10" s="17">
        <v>65</v>
      </c>
    </row>
    <row r="11" spans="1:12" x14ac:dyDescent="0.25">
      <c r="A11"/>
      <c r="B11" s="104"/>
      <c r="C11" s="185"/>
      <c r="D11" s="185"/>
      <c r="E11" s="185"/>
      <c r="F11" s="185"/>
      <c r="G11" s="40">
        <v>0</v>
      </c>
    </row>
    <row r="12" spans="1:12" x14ac:dyDescent="0.25">
      <c r="A12"/>
      <c r="B12" s="104"/>
      <c r="C12" s="185"/>
      <c r="D12" s="185"/>
      <c r="E12" s="185"/>
      <c r="F12" s="185"/>
      <c r="G12" s="40">
        <v>0</v>
      </c>
    </row>
    <row r="13" spans="1:12" x14ac:dyDescent="0.25">
      <c r="A13"/>
      <c r="B13" s="104"/>
      <c r="C13" s="185"/>
      <c r="D13" s="185"/>
      <c r="E13" s="185"/>
      <c r="F13" s="185"/>
      <c r="G13" s="40">
        <v>0</v>
      </c>
    </row>
    <row r="14" spans="1:12" x14ac:dyDescent="0.25">
      <c r="A14"/>
      <c r="B14" s="104"/>
      <c r="C14" s="185"/>
      <c r="D14" s="185"/>
      <c r="E14" s="185"/>
      <c r="F14" s="185"/>
      <c r="G14" s="40">
        <v>0</v>
      </c>
    </row>
    <row r="15" spans="1:12" x14ac:dyDescent="0.25">
      <c r="A15"/>
      <c r="B15" s="41"/>
      <c r="C15" s="185"/>
      <c r="D15" s="185"/>
      <c r="E15" s="185"/>
      <c r="F15" s="185"/>
      <c r="G15" s="40"/>
    </row>
    <row r="16" spans="1:12" x14ac:dyDescent="0.25">
      <c r="A16"/>
      <c r="B16" s="41"/>
      <c r="C16" s="185"/>
      <c r="D16" s="185"/>
      <c r="E16" s="185"/>
      <c r="F16" s="185"/>
      <c r="G16" s="40"/>
    </row>
    <row r="17" spans="1:8" x14ac:dyDescent="0.25">
      <c r="A17"/>
      <c r="B17" s="41"/>
      <c r="C17" s="185"/>
      <c r="D17" s="185"/>
      <c r="E17" s="185"/>
      <c r="F17" s="185"/>
      <c r="G17" s="40"/>
    </row>
    <row r="18" spans="1:8" x14ac:dyDescent="0.25">
      <c r="A18"/>
      <c r="B18" s="41"/>
      <c r="C18" s="185"/>
      <c r="D18" s="185"/>
      <c r="E18" s="185"/>
      <c r="F18" s="185"/>
      <c r="G18" s="40"/>
    </row>
    <row r="19" spans="1:8" x14ac:dyDescent="0.25">
      <c r="A19"/>
      <c r="B19" s="41"/>
      <c r="C19" s="185"/>
      <c r="D19" s="185"/>
      <c r="E19" s="185"/>
      <c r="F19" s="185"/>
      <c r="G19" s="40"/>
    </row>
    <row r="20" spans="1:8" x14ac:dyDescent="0.25">
      <c r="A20"/>
      <c r="B20" s="41"/>
      <c r="C20" s="185"/>
      <c r="D20" s="185"/>
      <c r="E20" s="185"/>
      <c r="F20" s="185"/>
      <c r="G20" s="40"/>
    </row>
    <row r="21" spans="1:8" x14ac:dyDescent="0.25">
      <c r="A21"/>
      <c r="B21" s="41"/>
      <c r="C21" s="185"/>
      <c r="D21" s="185"/>
      <c r="E21" s="185"/>
      <c r="F21" s="185"/>
      <c r="G21" s="40"/>
    </row>
    <row r="22" spans="1:8" x14ac:dyDescent="0.25">
      <c r="A22"/>
      <c r="B22" s="41"/>
      <c r="C22" s="185"/>
      <c r="D22" s="185"/>
      <c r="E22" s="185"/>
      <c r="F22" s="185"/>
      <c r="G22" s="40"/>
    </row>
    <row r="23" spans="1:8" x14ac:dyDescent="0.25">
      <c r="A23"/>
      <c r="B23" s="41"/>
      <c r="C23" s="185"/>
      <c r="D23" s="185"/>
      <c r="E23" s="185"/>
      <c r="F23" s="185"/>
      <c r="G23" s="40"/>
    </row>
    <row r="24" spans="1:8" x14ac:dyDescent="0.25">
      <c r="A24"/>
      <c r="B24" s="41"/>
      <c r="C24" s="185"/>
      <c r="D24" s="185"/>
      <c r="E24" s="185"/>
      <c r="F24" s="185"/>
      <c r="G24" s="40"/>
    </row>
    <row r="25" spans="1:8" x14ac:dyDescent="0.25">
      <c r="A25"/>
      <c r="B25" s="41"/>
      <c r="C25" s="185"/>
      <c r="D25" s="185"/>
      <c r="E25" s="185"/>
      <c r="F25" s="185"/>
      <c r="G25" s="40"/>
    </row>
    <row r="26" spans="1:8" x14ac:dyDescent="0.25">
      <c r="A26"/>
      <c r="B26" s="41"/>
      <c r="C26" s="185"/>
      <c r="D26" s="185"/>
      <c r="E26" s="185"/>
      <c r="F26" s="185"/>
      <c r="G26" s="40"/>
    </row>
    <row r="27" spans="1:8" x14ac:dyDescent="0.25">
      <c r="A27"/>
      <c r="B27" s="41"/>
      <c r="C27" s="185"/>
      <c r="D27" s="185"/>
      <c r="E27" s="185"/>
      <c r="F27" s="185"/>
      <c r="G27" s="40"/>
    </row>
    <row r="28" spans="1:8" x14ac:dyDescent="0.25">
      <c r="A28"/>
      <c r="B28" s="41"/>
      <c r="C28" s="185"/>
      <c r="D28" s="185"/>
      <c r="E28" s="185"/>
      <c r="F28" s="185"/>
      <c r="G28" s="40"/>
    </row>
    <row r="29" spans="1:8" x14ac:dyDescent="0.25">
      <c r="A29"/>
      <c r="B29" s="41"/>
      <c r="C29" s="185"/>
      <c r="D29" s="185"/>
      <c r="E29" s="185"/>
      <c r="F29" s="185"/>
      <c r="G29" s="40"/>
    </row>
    <row r="30" spans="1:8" x14ac:dyDescent="0.25">
      <c r="A30"/>
      <c r="B30" s="41"/>
      <c r="C30" s="186"/>
      <c r="D30" s="187"/>
      <c r="E30" s="187"/>
      <c r="F30" s="188"/>
      <c r="G30" s="40"/>
    </row>
    <row r="31" spans="1:8" x14ac:dyDescent="0.25">
      <c r="A31"/>
      <c r="B31" s="88"/>
      <c r="C31" s="186"/>
      <c r="D31" s="187"/>
      <c r="E31" s="187"/>
      <c r="F31" s="188"/>
      <c r="G31" s="40"/>
    </row>
    <row r="32" spans="1:8" x14ac:dyDescent="0.25">
      <c r="A32"/>
      <c r="B32" s="88"/>
      <c r="C32" s="186"/>
      <c r="D32" s="187"/>
      <c r="E32" s="187"/>
      <c r="F32" s="188"/>
      <c r="G32" s="40"/>
      <c r="H32" s="52"/>
    </row>
    <row r="33" spans="1:8" x14ac:dyDescent="0.25">
      <c r="A33"/>
      <c r="B33" s="88"/>
      <c r="C33" s="186"/>
      <c r="D33" s="187"/>
      <c r="E33" s="187"/>
      <c r="F33" s="188"/>
      <c r="G33" s="40"/>
      <c r="H33" s="52"/>
    </row>
    <row r="34" spans="1:8" x14ac:dyDescent="0.25">
      <c r="A34"/>
      <c r="B34" s="88"/>
      <c r="C34" s="186"/>
      <c r="D34" s="187"/>
      <c r="E34" s="187"/>
      <c r="F34" s="188"/>
      <c r="G34" s="40"/>
      <c r="H34" s="52"/>
    </row>
    <row r="35" spans="1:8" x14ac:dyDescent="0.25">
      <c r="A35"/>
      <c r="B35" s="88"/>
      <c r="C35" s="186"/>
      <c r="D35" s="187"/>
      <c r="E35" s="187"/>
      <c r="F35" s="188"/>
      <c r="G35" s="40"/>
      <c r="H35" s="52"/>
    </row>
    <row r="36" spans="1:8" x14ac:dyDescent="0.25">
      <c r="A36"/>
      <c r="B36" s="88"/>
      <c r="C36" s="186"/>
      <c r="D36" s="187"/>
      <c r="E36" s="187"/>
      <c r="F36" s="188"/>
      <c r="G36" s="40"/>
      <c r="H36" s="52"/>
    </row>
    <row r="37" spans="1:8" x14ac:dyDescent="0.25">
      <c r="A37"/>
      <c r="B37" s="88"/>
      <c r="C37" s="186"/>
      <c r="D37" s="187"/>
      <c r="E37" s="187"/>
      <c r="F37" s="188"/>
      <c r="G37" s="40"/>
      <c r="H37" s="52"/>
    </row>
    <row r="38" spans="1:8" x14ac:dyDescent="0.25">
      <c r="A38"/>
      <c r="B38" s="88"/>
      <c r="C38" s="186"/>
      <c r="D38" s="187"/>
      <c r="E38" s="187"/>
      <c r="F38" s="188"/>
      <c r="G38" s="40"/>
      <c r="H38" s="52"/>
    </row>
    <row r="39" spans="1:8" x14ac:dyDescent="0.25">
      <c r="A39"/>
      <c r="B39" s="88"/>
      <c r="C39" s="186"/>
      <c r="D39" s="187"/>
      <c r="E39" s="187"/>
      <c r="F39" s="188"/>
      <c r="G39" s="40"/>
    </row>
    <row r="40" spans="1:8" x14ac:dyDescent="0.25">
      <c r="A40"/>
      <c r="B40" s="88"/>
      <c r="C40" s="186"/>
      <c r="D40" s="187"/>
      <c r="E40" s="187"/>
      <c r="F40" s="188"/>
      <c r="G40" s="40"/>
    </row>
    <row r="41" spans="1:8" x14ac:dyDescent="0.25">
      <c r="A41"/>
      <c r="B41" s="88"/>
      <c r="C41" s="186"/>
      <c r="D41" s="187"/>
      <c r="E41" s="187"/>
      <c r="F41" s="188"/>
      <c r="G41" s="40"/>
    </row>
    <row r="42" spans="1:8" x14ac:dyDescent="0.25">
      <c r="A42"/>
      <c r="B42" s="88"/>
      <c r="C42" s="186"/>
      <c r="D42" s="187"/>
      <c r="E42" s="187"/>
      <c r="F42" s="188"/>
      <c r="G42" s="40"/>
    </row>
    <row r="43" spans="1:8" x14ac:dyDescent="0.25">
      <c r="A43"/>
      <c r="B43" s="88"/>
      <c r="C43" s="186"/>
      <c r="D43" s="187"/>
      <c r="E43" s="187"/>
      <c r="F43" s="188"/>
      <c r="G43" s="40"/>
    </row>
    <row r="44" spans="1:8" x14ac:dyDescent="0.25">
      <c r="A44"/>
      <c r="B44" s="88"/>
      <c r="C44" s="186"/>
      <c r="D44" s="187"/>
      <c r="E44" s="187"/>
      <c r="F44" s="188"/>
      <c r="G44" s="40"/>
    </row>
    <row r="45" spans="1:8" x14ac:dyDescent="0.25">
      <c r="A45"/>
      <c r="B45" s="88"/>
      <c r="C45" s="185"/>
      <c r="D45" s="185"/>
      <c r="E45" s="185"/>
      <c r="F45" s="185"/>
      <c r="G45" s="40"/>
    </row>
  </sheetData>
  <mergeCells count="41">
    <mergeCell ref="C42:F42"/>
    <mergeCell ref="C43:F43"/>
    <mergeCell ref="C44:F44"/>
    <mergeCell ref="C45:F45"/>
    <mergeCell ref="C30:F30"/>
    <mergeCell ref="C37:F37"/>
    <mergeCell ref="C38:F38"/>
    <mergeCell ref="C39:F39"/>
    <mergeCell ref="C40:F40"/>
    <mergeCell ref="C41:F41"/>
    <mergeCell ref="C32:F32"/>
    <mergeCell ref="C33:F33"/>
    <mergeCell ref="C34:F34"/>
    <mergeCell ref="C35:F35"/>
    <mergeCell ref="C36:F36"/>
    <mergeCell ref="C26:F26"/>
    <mergeCell ref="C27:F27"/>
    <mergeCell ref="C28:F28"/>
    <mergeCell ref="C29:F29"/>
    <mergeCell ref="C31:F31"/>
    <mergeCell ref="C21:F21"/>
    <mergeCell ref="C22:F22"/>
    <mergeCell ref="C23:F23"/>
    <mergeCell ref="C24:F24"/>
    <mergeCell ref="C25:F25"/>
    <mergeCell ref="C16:F16"/>
    <mergeCell ref="C17:F17"/>
    <mergeCell ref="C18:F18"/>
    <mergeCell ref="C19:F19"/>
    <mergeCell ref="C20:F20"/>
    <mergeCell ref="C11:F11"/>
    <mergeCell ref="C12:F12"/>
    <mergeCell ref="C13:F13"/>
    <mergeCell ref="C14:F14"/>
    <mergeCell ref="C15:F15"/>
    <mergeCell ref="B6:D6"/>
    <mergeCell ref="E2:G2"/>
    <mergeCell ref="E3:G3"/>
    <mergeCell ref="C9:F9"/>
    <mergeCell ref="C10:F10"/>
    <mergeCell ref="C2:D2"/>
  </mergeCells>
  <dataValidations count="3">
    <dataValidation type="textLength" allowBlank="1" showInputMessage="1" showErrorMessage="1" sqref="C11:C45" xr:uid="{00000000-0002-0000-0300-000000000000}">
      <formula1>0</formula1>
      <formula2>10000</formula2>
    </dataValidation>
    <dataValidation type="textLength" allowBlank="1" showInputMessage="1" showErrorMessage="1" sqref="B11:B45" xr:uid="{00000000-0002-0000-0300-000001000000}">
      <formula1>0</formula1>
      <formula2>100</formula2>
    </dataValidation>
    <dataValidation type="decimal" allowBlank="1" showInputMessage="1" showErrorMessage="1" sqref="D13:D45 G11:G45" xr:uid="{00000000-0002-0000-0300-000002000000}">
      <formula1>0</formula1>
      <formula2>99999999999999900000</formula2>
    </dataValidation>
  </dataValidations>
  <pageMargins left="0.7" right="0.7" top="0.75" bottom="0.75" header="0.3" footer="0.3"/>
  <pageSetup scale="45"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X73"/>
  <sheetViews>
    <sheetView showGridLines="0" zoomScale="75" zoomScaleNormal="75" workbookViewId="0">
      <selection activeCell="A3" sqref="A3"/>
    </sheetView>
  </sheetViews>
  <sheetFormatPr defaultColWidth="9.140625" defaultRowHeight="15" x14ac:dyDescent="0.25"/>
  <cols>
    <col min="1" max="1" width="4.28515625" style="53" customWidth="1"/>
    <col min="2" max="2" width="51.28515625" style="53" customWidth="1"/>
    <col min="3" max="3" width="20" style="53" customWidth="1"/>
    <col min="4" max="4" width="30.7109375" style="53" customWidth="1"/>
    <col min="5" max="21" width="28.140625" style="53" customWidth="1"/>
    <col min="22" max="22" width="22.7109375" style="53" customWidth="1"/>
    <col min="23" max="24" width="25.7109375" style="53" customWidth="1"/>
    <col min="25" max="25" width="15.140625" style="53" bestFit="1" customWidth="1"/>
    <col min="26" max="16384" width="9.140625" style="53"/>
  </cols>
  <sheetData>
    <row r="1" spans="1:23" x14ac:dyDescent="0.25">
      <c r="A1" s="89" t="s">
        <v>16</v>
      </c>
      <c r="B1" s="9"/>
      <c r="C1" s="9"/>
      <c r="D1" s="9"/>
      <c r="E1" s="9"/>
      <c r="F1" s="9"/>
      <c r="G1" s="9"/>
      <c r="H1" s="9"/>
      <c r="I1" s="9"/>
      <c r="J1" s="9"/>
    </row>
    <row r="2" spans="1:23" ht="15" customHeight="1" x14ac:dyDescent="0.25">
      <c r="A2" s="5" t="s">
        <v>42</v>
      </c>
      <c r="B2" s="9"/>
      <c r="C2" s="9"/>
      <c r="D2" s="9"/>
      <c r="E2" s="21" t="s">
        <v>46</v>
      </c>
      <c r="F2" s="129"/>
      <c r="G2" s="129"/>
      <c r="H2" s="192" t="str">
        <f>IF('3. Cost Proposal Summary'!F2="","",'3. Cost Proposal Summary'!F2)</f>
        <v/>
      </c>
      <c r="I2" s="193"/>
    </row>
    <row r="3" spans="1:23" ht="15" customHeight="1" x14ac:dyDescent="0.25">
      <c r="A3" s="90" t="s">
        <v>145</v>
      </c>
      <c r="B3" s="9"/>
      <c r="C3" s="9"/>
      <c r="D3" s="9"/>
      <c r="E3" s="38"/>
      <c r="F3" s="38"/>
      <c r="G3" s="38"/>
      <c r="H3" s="172" t="s">
        <v>2</v>
      </c>
      <c r="I3" s="174"/>
    </row>
    <row r="4" spans="1:23" ht="16.5" customHeight="1" x14ac:dyDescent="0.25">
      <c r="A4" s="5" t="s">
        <v>90</v>
      </c>
      <c r="B4" s="9"/>
      <c r="C4" s="9"/>
      <c r="D4" s="9"/>
      <c r="E4" s="9"/>
      <c r="F4" s="9"/>
      <c r="G4" s="9"/>
    </row>
    <row r="5" spans="1:23" ht="9" customHeight="1" x14ac:dyDescent="0.25">
      <c r="A5" s="6"/>
      <c r="B5" s="6" t="s">
        <v>13</v>
      </c>
      <c r="C5" s="10"/>
      <c r="D5" s="10"/>
      <c r="E5" s="10"/>
      <c r="F5" s="10"/>
      <c r="G5" s="10"/>
      <c r="H5" s="10"/>
      <c r="I5" s="10"/>
      <c r="J5" s="10"/>
    </row>
    <row r="6" spans="1:23" ht="218.45" customHeight="1" x14ac:dyDescent="0.25">
      <c r="A6" s="9"/>
      <c r="B6" s="194" t="s">
        <v>106</v>
      </c>
      <c r="C6" s="195"/>
      <c r="D6" s="195"/>
      <c r="E6" s="195"/>
      <c r="F6" s="195"/>
      <c r="G6" s="195"/>
      <c r="H6" s="195"/>
      <c r="I6" s="196"/>
      <c r="J6" s="121"/>
    </row>
    <row r="7" spans="1:23" ht="11.25" customHeight="1" thickBot="1" x14ac:dyDescent="0.3">
      <c r="A7" s="9"/>
      <c r="B7" s="10"/>
      <c r="C7" s="10"/>
      <c r="D7" s="10"/>
      <c r="E7" s="10"/>
      <c r="F7" s="10"/>
      <c r="G7" s="10"/>
      <c r="H7" s="10"/>
      <c r="I7" s="10"/>
      <c r="J7" s="10"/>
    </row>
    <row r="8" spans="1:23" ht="29.45" customHeight="1" thickBot="1" x14ac:dyDescent="0.3">
      <c r="A8" s="9"/>
      <c r="B8" s="197" t="s">
        <v>88</v>
      </c>
      <c r="C8" s="198"/>
      <c r="D8" s="142">
        <f>U49</f>
        <v>0</v>
      </c>
      <c r="F8" s="30"/>
      <c r="G8" s="30"/>
      <c r="H8" s="30"/>
      <c r="I8" s="30"/>
      <c r="J8" s="30"/>
    </row>
    <row r="9" spans="1:23" ht="18.75" customHeight="1" x14ac:dyDescent="0.25">
      <c r="A9" s="9"/>
      <c r="B9" s="70"/>
      <c r="C9" s="70"/>
      <c r="F9" s="30"/>
      <c r="G9" s="30"/>
      <c r="H9" s="30"/>
      <c r="I9" s="30"/>
      <c r="J9" s="30"/>
    </row>
    <row r="10" spans="1:23" ht="11.25" customHeight="1" thickBot="1" x14ac:dyDescent="0.3">
      <c r="A10" s="9"/>
      <c r="B10" s="14"/>
      <c r="C10" s="9"/>
      <c r="D10" s="9"/>
      <c r="E10" s="9"/>
      <c r="F10" s="9"/>
      <c r="G10" s="9"/>
      <c r="H10" s="9"/>
      <c r="I10" s="9"/>
      <c r="J10" s="9"/>
    </row>
    <row r="11" spans="1:23" s="51" customFormat="1" ht="50.45" customHeight="1" thickBot="1" x14ac:dyDescent="0.3">
      <c r="A11" s="18"/>
      <c r="B11" s="83" t="s">
        <v>83</v>
      </c>
      <c r="C11"/>
      <c r="D11" s="190" t="s">
        <v>107</v>
      </c>
      <c r="E11" s="191"/>
      <c r="F11" s="190" t="s">
        <v>108</v>
      </c>
      <c r="G11" s="191"/>
      <c r="H11" s="190" t="s">
        <v>109</v>
      </c>
      <c r="I11" s="191"/>
      <c r="J11" s="201" t="s">
        <v>110</v>
      </c>
      <c r="K11" s="202"/>
      <c r="L11" s="201" t="s">
        <v>111</v>
      </c>
      <c r="M11" s="202"/>
      <c r="N11" s="201" t="s">
        <v>112</v>
      </c>
      <c r="O11" s="202"/>
      <c r="P11" s="201" t="s">
        <v>113</v>
      </c>
      <c r="Q11" s="202"/>
      <c r="R11" s="199" t="s">
        <v>79</v>
      </c>
      <c r="S11" s="200"/>
      <c r="T11" s="199" t="s">
        <v>6</v>
      </c>
      <c r="U11" s="200"/>
      <c r="V11"/>
      <c r="W11"/>
    </row>
    <row r="12" spans="1:23" ht="49.15" customHeight="1" x14ac:dyDescent="0.25">
      <c r="B12" s="55" t="s">
        <v>4</v>
      </c>
      <c r="C12" s="56" t="s">
        <v>5</v>
      </c>
      <c r="D12" s="63" t="s">
        <v>86</v>
      </c>
      <c r="E12" s="64" t="s">
        <v>97</v>
      </c>
      <c r="F12" s="63" t="s">
        <v>86</v>
      </c>
      <c r="G12" s="64" t="s">
        <v>97</v>
      </c>
      <c r="H12" s="63" t="s">
        <v>86</v>
      </c>
      <c r="I12" s="64" t="s">
        <v>97</v>
      </c>
      <c r="J12" s="63" t="s">
        <v>86</v>
      </c>
      <c r="K12" s="64" t="s">
        <v>97</v>
      </c>
      <c r="L12" s="63" t="s">
        <v>86</v>
      </c>
      <c r="M12" s="64" t="s">
        <v>97</v>
      </c>
      <c r="N12" s="63" t="s">
        <v>86</v>
      </c>
      <c r="O12" s="64" t="s">
        <v>97</v>
      </c>
      <c r="P12" s="63" t="s">
        <v>86</v>
      </c>
      <c r="Q12" s="64" t="s">
        <v>97</v>
      </c>
      <c r="R12" s="63" t="s">
        <v>86</v>
      </c>
      <c r="S12" s="64" t="s">
        <v>97</v>
      </c>
      <c r="T12" s="63" t="s">
        <v>98</v>
      </c>
      <c r="U12" s="64" t="s">
        <v>99</v>
      </c>
    </row>
    <row r="13" spans="1:23" x14ac:dyDescent="0.25">
      <c r="A13"/>
      <c r="B13" s="57" t="str">
        <f>'4. Staffing Rates'!B10</f>
        <v>Example - Analyst</v>
      </c>
      <c r="C13" s="58">
        <v>65</v>
      </c>
      <c r="D13" s="77">
        <v>10</v>
      </c>
      <c r="E13" s="22">
        <f>$C13*D13</f>
        <v>650</v>
      </c>
      <c r="F13" s="78">
        <v>10</v>
      </c>
      <c r="G13" s="22">
        <f>$C13*F13</f>
        <v>650</v>
      </c>
      <c r="H13" s="78">
        <v>10</v>
      </c>
      <c r="I13" s="22">
        <f>$C13*H13</f>
        <v>650</v>
      </c>
      <c r="J13" s="78">
        <v>10</v>
      </c>
      <c r="K13" s="22">
        <f>$C13*J13</f>
        <v>650</v>
      </c>
      <c r="L13" s="78">
        <v>10</v>
      </c>
      <c r="M13" s="22">
        <f>$C13*L13</f>
        <v>650</v>
      </c>
      <c r="N13" s="78">
        <v>10</v>
      </c>
      <c r="O13" s="22">
        <f>$C13*N13</f>
        <v>650</v>
      </c>
      <c r="P13" s="78">
        <v>10</v>
      </c>
      <c r="Q13" s="22">
        <f>$C13*P13</f>
        <v>650</v>
      </c>
      <c r="R13" s="78">
        <v>10</v>
      </c>
      <c r="S13" s="22">
        <f>$C13*R13</f>
        <v>650</v>
      </c>
      <c r="T13" s="78">
        <f>SUM(D13,H13,J13,R13)</f>
        <v>40</v>
      </c>
      <c r="U13" s="22">
        <f>$C13*T13</f>
        <v>2600</v>
      </c>
    </row>
    <row r="14" spans="1:23" x14ac:dyDescent="0.25">
      <c r="A14"/>
      <c r="B14" s="59">
        <f>'4. Staffing Rates'!B11</f>
        <v>0</v>
      </c>
      <c r="C14" s="60">
        <f>'4. Staffing Rates'!$G11</f>
        <v>0</v>
      </c>
      <c r="D14" s="79"/>
      <c r="E14" s="23">
        <f>$C14*D14</f>
        <v>0</v>
      </c>
      <c r="F14" s="42"/>
      <c r="G14" s="23">
        <f>$C14*F14</f>
        <v>0</v>
      </c>
      <c r="H14" s="42"/>
      <c r="I14" s="23">
        <f>$C14*H14</f>
        <v>0</v>
      </c>
      <c r="J14" s="42"/>
      <c r="K14" s="23">
        <f>$C14*J14</f>
        <v>0</v>
      </c>
      <c r="L14" s="42"/>
      <c r="M14" s="23">
        <f>$C14*L14</f>
        <v>0</v>
      </c>
      <c r="N14" s="42"/>
      <c r="O14" s="23">
        <f>$C14*N14</f>
        <v>0</v>
      </c>
      <c r="P14" s="42"/>
      <c r="Q14" s="23">
        <f>$C14*P14</f>
        <v>0</v>
      </c>
      <c r="R14" s="42"/>
      <c r="S14" s="23">
        <f>$C14*R14</f>
        <v>0</v>
      </c>
      <c r="T14" s="45">
        <f>SUM(D14,H14,J14,R14)</f>
        <v>0</v>
      </c>
      <c r="U14" s="23">
        <f>$C14*T14</f>
        <v>0</v>
      </c>
    </row>
    <row r="15" spans="1:23" x14ac:dyDescent="0.25">
      <c r="A15"/>
      <c r="B15" s="59">
        <f>'4. Staffing Rates'!B12</f>
        <v>0</v>
      </c>
      <c r="C15" s="60">
        <f>'4. Staffing Rates'!$G12</f>
        <v>0</v>
      </c>
      <c r="D15" s="79"/>
      <c r="E15" s="23">
        <f t="shared" ref="E15:E30" si="0">$C15*D15</f>
        <v>0</v>
      </c>
      <c r="F15" s="42"/>
      <c r="G15" s="23">
        <f t="shared" ref="G15:G48" si="1">$C15*F15</f>
        <v>0</v>
      </c>
      <c r="H15" s="42"/>
      <c r="I15" s="23">
        <f t="shared" ref="I15:K30" si="2">$C15*H15</f>
        <v>0</v>
      </c>
      <c r="J15" s="42"/>
      <c r="K15" s="23">
        <f t="shared" si="2"/>
        <v>0</v>
      </c>
      <c r="L15" s="42"/>
      <c r="M15" s="23">
        <f t="shared" ref="M15:M22" si="3">$C15*L15</f>
        <v>0</v>
      </c>
      <c r="N15" s="42"/>
      <c r="O15" s="23">
        <f t="shared" ref="O15:O22" si="4">$C15*N15</f>
        <v>0</v>
      </c>
      <c r="P15" s="42"/>
      <c r="Q15" s="23">
        <f t="shared" ref="Q15:Q22" si="5">$C15*P15</f>
        <v>0</v>
      </c>
      <c r="R15" s="42"/>
      <c r="S15" s="23">
        <f t="shared" ref="S15:S30" si="6">$C15*R15</f>
        <v>0</v>
      </c>
      <c r="T15" s="45">
        <f t="shared" ref="T15:T49" si="7">SUM(D15,H15,J15,R15)</f>
        <v>0</v>
      </c>
      <c r="U15" s="23">
        <f t="shared" ref="U15" si="8">$C15*T15</f>
        <v>0</v>
      </c>
    </row>
    <row r="16" spans="1:23" x14ac:dyDescent="0.25">
      <c r="A16"/>
      <c r="B16" s="59">
        <f>'4. Staffing Rates'!B13</f>
        <v>0</v>
      </c>
      <c r="C16" s="60">
        <f>'4. Staffing Rates'!$G13</f>
        <v>0</v>
      </c>
      <c r="D16" s="79"/>
      <c r="E16" s="23">
        <f t="shared" si="0"/>
        <v>0</v>
      </c>
      <c r="F16" s="42"/>
      <c r="G16" s="23">
        <f t="shared" si="1"/>
        <v>0</v>
      </c>
      <c r="H16" s="42"/>
      <c r="I16" s="23">
        <f t="shared" si="2"/>
        <v>0</v>
      </c>
      <c r="J16" s="42"/>
      <c r="K16" s="23">
        <f t="shared" si="2"/>
        <v>0</v>
      </c>
      <c r="L16" s="42"/>
      <c r="M16" s="23">
        <f t="shared" si="3"/>
        <v>0</v>
      </c>
      <c r="N16" s="42"/>
      <c r="O16" s="23">
        <f t="shared" si="4"/>
        <v>0</v>
      </c>
      <c r="P16" s="42"/>
      <c r="Q16" s="23">
        <f t="shared" si="5"/>
        <v>0</v>
      </c>
      <c r="R16" s="42"/>
      <c r="S16" s="23">
        <f t="shared" si="6"/>
        <v>0</v>
      </c>
      <c r="T16" s="45">
        <f t="shared" si="7"/>
        <v>0</v>
      </c>
      <c r="U16" s="23">
        <f t="shared" ref="U16" si="9">$C16*T16</f>
        <v>0</v>
      </c>
    </row>
    <row r="17" spans="1:21" x14ac:dyDescent="0.25">
      <c r="A17"/>
      <c r="B17" s="59">
        <f>'4. Staffing Rates'!B14</f>
        <v>0</v>
      </c>
      <c r="C17" s="60">
        <f>'4. Staffing Rates'!$G14</f>
        <v>0</v>
      </c>
      <c r="D17" s="79"/>
      <c r="E17" s="23">
        <f t="shared" si="0"/>
        <v>0</v>
      </c>
      <c r="F17" s="42"/>
      <c r="G17" s="23">
        <f t="shared" si="1"/>
        <v>0</v>
      </c>
      <c r="H17" s="42"/>
      <c r="I17" s="23">
        <f t="shared" si="2"/>
        <v>0</v>
      </c>
      <c r="J17" s="42"/>
      <c r="K17" s="23">
        <f t="shared" si="2"/>
        <v>0</v>
      </c>
      <c r="L17" s="42"/>
      <c r="M17" s="23">
        <f t="shared" si="3"/>
        <v>0</v>
      </c>
      <c r="N17" s="42"/>
      <c r="O17" s="23">
        <f t="shared" si="4"/>
        <v>0</v>
      </c>
      <c r="P17" s="42"/>
      <c r="Q17" s="23">
        <f t="shared" si="5"/>
        <v>0</v>
      </c>
      <c r="R17" s="42"/>
      <c r="S17" s="23">
        <f t="shared" si="6"/>
        <v>0</v>
      </c>
      <c r="T17" s="45">
        <f t="shared" si="7"/>
        <v>0</v>
      </c>
      <c r="U17" s="23">
        <f t="shared" ref="U17" si="10">$C17*T17</f>
        <v>0</v>
      </c>
    </row>
    <row r="18" spans="1:21" x14ac:dyDescent="0.25">
      <c r="A18"/>
      <c r="B18" s="59">
        <f>'4. Staffing Rates'!B15</f>
        <v>0</v>
      </c>
      <c r="C18" s="60">
        <f>'4. Staffing Rates'!$G15</f>
        <v>0</v>
      </c>
      <c r="D18" s="79"/>
      <c r="E18" s="23">
        <f t="shared" si="0"/>
        <v>0</v>
      </c>
      <c r="F18" s="42"/>
      <c r="G18" s="23">
        <f t="shared" si="1"/>
        <v>0</v>
      </c>
      <c r="H18" s="42"/>
      <c r="I18" s="23">
        <f t="shared" si="2"/>
        <v>0</v>
      </c>
      <c r="J18" s="42"/>
      <c r="K18" s="23">
        <f t="shared" si="2"/>
        <v>0</v>
      </c>
      <c r="L18" s="42"/>
      <c r="M18" s="23">
        <f t="shared" si="3"/>
        <v>0</v>
      </c>
      <c r="N18" s="42"/>
      <c r="O18" s="23">
        <f t="shared" si="4"/>
        <v>0</v>
      </c>
      <c r="P18" s="42"/>
      <c r="Q18" s="23">
        <f t="shared" si="5"/>
        <v>0</v>
      </c>
      <c r="R18" s="42"/>
      <c r="S18" s="23">
        <f t="shared" si="6"/>
        <v>0</v>
      </c>
      <c r="T18" s="45">
        <f t="shared" si="7"/>
        <v>0</v>
      </c>
      <c r="U18" s="23">
        <f>$C18*T18</f>
        <v>0</v>
      </c>
    </row>
    <row r="19" spans="1:21" x14ac:dyDescent="0.25">
      <c r="A19"/>
      <c r="B19" s="59">
        <f>'4. Staffing Rates'!B16</f>
        <v>0</v>
      </c>
      <c r="C19" s="60">
        <f>'4. Staffing Rates'!$G16</f>
        <v>0</v>
      </c>
      <c r="D19" s="79"/>
      <c r="E19" s="23">
        <f t="shared" si="0"/>
        <v>0</v>
      </c>
      <c r="F19" s="42"/>
      <c r="G19" s="23">
        <f t="shared" si="1"/>
        <v>0</v>
      </c>
      <c r="H19" s="42"/>
      <c r="I19" s="23">
        <f t="shared" si="2"/>
        <v>0</v>
      </c>
      <c r="J19" s="42"/>
      <c r="K19" s="23">
        <f t="shared" si="2"/>
        <v>0</v>
      </c>
      <c r="L19" s="42"/>
      <c r="M19" s="23">
        <f t="shared" si="3"/>
        <v>0</v>
      </c>
      <c r="N19" s="42"/>
      <c r="O19" s="23">
        <f t="shared" si="4"/>
        <v>0</v>
      </c>
      <c r="P19" s="42"/>
      <c r="Q19" s="23">
        <f t="shared" si="5"/>
        <v>0</v>
      </c>
      <c r="R19" s="42"/>
      <c r="S19" s="23">
        <f t="shared" si="6"/>
        <v>0</v>
      </c>
      <c r="T19" s="45">
        <f t="shared" si="7"/>
        <v>0</v>
      </c>
      <c r="U19" s="23">
        <f t="shared" ref="U19" si="11">$C19*T19</f>
        <v>0</v>
      </c>
    </row>
    <row r="20" spans="1:21" x14ac:dyDescent="0.25">
      <c r="A20"/>
      <c r="B20" s="59">
        <f>'4. Staffing Rates'!B17</f>
        <v>0</v>
      </c>
      <c r="C20" s="60">
        <f>'4. Staffing Rates'!$G17</f>
        <v>0</v>
      </c>
      <c r="D20" s="79"/>
      <c r="E20" s="23">
        <f t="shared" si="0"/>
        <v>0</v>
      </c>
      <c r="F20" s="42"/>
      <c r="G20" s="23">
        <f t="shared" si="1"/>
        <v>0</v>
      </c>
      <c r="H20" s="42"/>
      <c r="I20" s="23">
        <f t="shared" si="2"/>
        <v>0</v>
      </c>
      <c r="J20" s="42"/>
      <c r="K20" s="23">
        <f t="shared" si="2"/>
        <v>0</v>
      </c>
      <c r="L20" s="42"/>
      <c r="M20" s="23">
        <f t="shared" si="3"/>
        <v>0</v>
      </c>
      <c r="N20" s="42"/>
      <c r="O20" s="23">
        <f t="shared" si="4"/>
        <v>0</v>
      </c>
      <c r="P20" s="42"/>
      <c r="Q20" s="23">
        <f t="shared" si="5"/>
        <v>0</v>
      </c>
      <c r="R20" s="42"/>
      <c r="S20" s="23">
        <f t="shared" si="6"/>
        <v>0</v>
      </c>
      <c r="T20" s="45">
        <f t="shared" si="7"/>
        <v>0</v>
      </c>
      <c r="U20" s="23">
        <f t="shared" ref="U20" si="12">$C20*T20</f>
        <v>0</v>
      </c>
    </row>
    <row r="21" spans="1:21" x14ac:dyDescent="0.25">
      <c r="A21"/>
      <c r="B21" s="59">
        <f>'4. Staffing Rates'!B18</f>
        <v>0</v>
      </c>
      <c r="C21" s="60">
        <f>'4. Staffing Rates'!$G18</f>
        <v>0</v>
      </c>
      <c r="D21" s="79"/>
      <c r="E21" s="23">
        <f t="shared" si="0"/>
        <v>0</v>
      </c>
      <c r="F21" s="42"/>
      <c r="G21" s="23">
        <f t="shared" si="1"/>
        <v>0</v>
      </c>
      <c r="H21" s="42"/>
      <c r="I21" s="23">
        <f t="shared" si="2"/>
        <v>0</v>
      </c>
      <c r="J21" s="42"/>
      <c r="K21" s="23">
        <f t="shared" si="2"/>
        <v>0</v>
      </c>
      <c r="L21" s="42"/>
      <c r="M21" s="23">
        <f t="shared" si="3"/>
        <v>0</v>
      </c>
      <c r="N21" s="42"/>
      <c r="O21" s="23">
        <f t="shared" si="4"/>
        <v>0</v>
      </c>
      <c r="P21" s="42"/>
      <c r="Q21" s="23">
        <f t="shared" si="5"/>
        <v>0</v>
      </c>
      <c r="R21" s="42"/>
      <c r="S21" s="23">
        <f t="shared" si="6"/>
        <v>0</v>
      </c>
      <c r="T21" s="45">
        <f t="shared" si="7"/>
        <v>0</v>
      </c>
      <c r="U21" s="23">
        <f t="shared" ref="U21" si="13">$C21*T21</f>
        <v>0</v>
      </c>
    </row>
    <row r="22" spans="1:21" x14ac:dyDescent="0.25">
      <c r="A22"/>
      <c r="B22" s="59">
        <f>'4. Staffing Rates'!B19</f>
        <v>0</v>
      </c>
      <c r="C22" s="60">
        <f>'4. Staffing Rates'!$G19</f>
        <v>0</v>
      </c>
      <c r="D22" s="79"/>
      <c r="E22" s="23">
        <f t="shared" si="0"/>
        <v>0</v>
      </c>
      <c r="F22" s="42"/>
      <c r="G22" s="23">
        <f t="shared" si="1"/>
        <v>0</v>
      </c>
      <c r="H22" s="42"/>
      <c r="I22" s="23">
        <f t="shared" si="2"/>
        <v>0</v>
      </c>
      <c r="J22" s="42"/>
      <c r="K22" s="23">
        <f t="shared" si="2"/>
        <v>0</v>
      </c>
      <c r="L22" s="42"/>
      <c r="M22" s="23">
        <f t="shared" si="3"/>
        <v>0</v>
      </c>
      <c r="N22" s="42"/>
      <c r="O22" s="23">
        <f t="shared" si="4"/>
        <v>0</v>
      </c>
      <c r="P22" s="42"/>
      <c r="Q22" s="23">
        <f t="shared" si="5"/>
        <v>0</v>
      </c>
      <c r="R22" s="42"/>
      <c r="S22" s="23">
        <f t="shared" si="6"/>
        <v>0</v>
      </c>
      <c r="T22" s="45">
        <f t="shared" si="7"/>
        <v>0</v>
      </c>
      <c r="U22" s="23">
        <f t="shared" ref="U22" si="14">$C22*T22</f>
        <v>0</v>
      </c>
    </row>
    <row r="23" spans="1:21" x14ac:dyDescent="0.25">
      <c r="A23"/>
      <c r="B23" s="59">
        <f>'4. Staffing Rates'!B20</f>
        <v>0</v>
      </c>
      <c r="C23" s="60">
        <f>'4. Staffing Rates'!$G20</f>
        <v>0</v>
      </c>
      <c r="D23" s="79"/>
      <c r="E23" s="23">
        <f t="shared" si="0"/>
        <v>0</v>
      </c>
      <c r="F23" s="42"/>
      <c r="G23" s="23">
        <f t="shared" si="1"/>
        <v>0</v>
      </c>
      <c r="H23" s="42"/>
      <c r="I23" s="23">
        <f t="shared" si="2"/>
        <v>0</v>
      </c>
      <c r="J23" s="42"/>
      <c r="K23" s="23">
        <f>$C23*J23</f>
        <v>0</v>
      </c>
      <c r="L23" s="42"/>
      <c r="M23" s="23">
        <f>$C23*L23</f>
        <v>0</v>
      </c>
      <c r="N23" s="42"/>
      <c r="O23" s="23">
        <f>$C23*N23</f>
        <v>0</v>
      </c>
      <c r="P23" s="42"/>
      <c r="Q23" s="23">
        <f>$C23*P23</f>
        <v>0</v>
      </c>
      <c r="R23" s="42"/>
      <c r="S23" s="23">
        <f t="shared" si="6"/>
        <v>0</v>
      </c>
      <c r="T23" s="45">
        <f t="shared" si="7"/>
        <v>0</v>
      </c>
      <c r="U23" s="23">
        <f t="shared" ref="U23" si="15">$C23*T23</f>
        <v>0</v>
      </c>
    </row>
    <row r="24" spans="1:21" x14ac:dyDescent="0.25">
      <c r="A24"/>
      <c r="B24" s="59">
        <f>'4. Staffing Rates'!B21</f>
        <v>0</v>
      </c>
      <c r="C24" s="60">
        <f>'4. Staffing Rates'!$G21</f>
        <v>0</v>
      </c>
      <c r="D24" s="79"/>
      <c r="E24" s="23">
        <f t="shared" si="0"/>
        <v>0</v>
      </c>
      <c r="F24" s="42"/>
      <c r="G24" s="23">
        <f t="shared" si="1"/>
        <v>0</v>
      </c>
      <c r="H24" s="42"/>
      <c r="I24" s="23">
        <f t="shared" si="2"/>
        <v>0</v>
      </c>
      <c r="J24" s="42"/>
      <c r="K24" s="23">
        <f t="shared" si="2"/>
        <v>0</v>
      </c>
      <c r="L24" s="42"/>
      <c r="M24" s="23">
        <f t="shared" ref="M24:M48" si="16">$C24*L24</f>
        <v>0</v>
      </c>
      <c r="N24" s="42"/>
      <c r="O24" s="23">
        <f t="shared" ref="O24:O48" si="17">$C24*N24</f>
        <v>0</v>
      </c>
      <c r="P24" s="42"/>
      <c r="Q24" s="23">
        <f t="shared" ref="Q24:Q48" si="18">$C24*P24</f>
        <v>0</v>
      </c>
      <c r="R24" s="42"/>
      <c r="S24" s="23">
        <f t="shared" si="6"/>
        <v>0</v>
      </c>
      <c r="T24" s="45">
        <f t="shared" si="7"/>
        <v>0</v>
      </c>
      <c r="U24" s="23">
        <f t="shared" ref="U24" si="19">$C24*T24</f>
        <v>0</v>
      </c>
    </row>
    <row r="25" spans="1:21" x14ac:dyDescent="0.25">
      <c r="A25"/>
      <c r="B25" s="59">
        <f>'4. Staffing Rates'!B22</f>
        <v>0</v>
      </c>
      <c r="C25" s="60">
        <f>'4. Staffing Rates'!$G22</f>
        <v>0</v>
      </c>
      <c r="D25" s="79"/>
      <c r="E25" s="23">
        <f t="shared" si="0"/>
        <v>0</v>
      </c>
      <c r="F25" s="42"/>
      <c r="G25" s="23">
        <f t="shared" si="1"/>
        <v>0</v>
      </c>
      <c r="H25" s="42"/>
      <c r="I25" s="23">
        <f t="shared" si="2"/>
        <v>0</v>
      </c>
      <c r="J25" s="42"/>
      <c r="K25" s="23">
        <f t="shared" si="2"/>
        <v>0</v>
      </c>
      <c r="L25" s="42"/>
      <c r="M25" s="23">
        <f t="shared" si="16"/>
        <v>0</v>
      </c>
      <c r="N25" s="42"/>
      <c r="O25" s="23">
        <f t="shared" si="17"/>
        <v>0</v>
      </c>
      <c r="P25" s="42"/>
      <c r="Q25" s="23">
        <f t="shared" si="18"/>
        <v>0</v>
      </c>
      <c r="R25" s="42"/>
      <c r="S25" s="23">
        <f t="shared" si="6"/>
        <v>0</v>
      </c>
      <c r="T25" s="45">
        <f t="shared" si="7"/>
        <v>0</v>
      </c>
      <c r="U25" s="23">
        <f t="shared" ref="U25" si="20">$C25*T25</f>
        <v>0</v>
      </c>
    </row>
    <row r="26" spans="1:21" x14ac:dyDescent="0.25">
      <c r="A26"/>
      <c r="B26" s="59">
        <f>'4. Staffing Rates'!B23</f>
        <v>0</v>
      </c>
      <c r="C26" s="60">
        <f>'4. Staffing Rates'!$G23</f>
        <v>0</v>
      </c>
      <c r="D26" s="79"/>
      <c r="E26" s="23">
        <f t="shared" si="0"/>
        <v>0</v>
      </c>
      <c r="F26" s="42"/>
      <c r="G26" s="23">
        <f t="shared" si="1"/>
        <v>0</v>
      </c>
      <c r="H26" s="42"/>
      <c r="I26" s="23">
        <f t="shared" si="2"/>
        <v>0</v>
      </c>
      <c r="J26" s="42"/>
      <c r="K26" s="23">
        <f t="shared" si="2"/>
        <v>0</v>
      </c>
      <c r="L26" s="42"/>
      <c r="M26" s="23">
        <f t="shared" si="16"/>
        <v>0</v>
      </c>
      <c r="N26" s="42"/>
      <c r="O26" s="23">
        <f t="shared" si="17"/>
        <v>0</v>
      </c>
      <c r="P26" s="42"/>
      <c r="Q26" s="23">
        <f t="shared" si="18"/>
        <v>0</v>
      </c>
      <c r="R26" s="42"/>
      <c r="S26" s="23">
        <f t="shared" si="6"/>
        <v>0</v>
      </c>
      <c r="T26" s="45">
        <f t="shared" si="7"/>
        <v>0</v>
      </c>
      <c r="U26" s="23">
        <f t="shared" ref="U26" si="21">$C26*T26</f>
        <v>0</v>
      </c>
    </row>
    <row r="27" spans="1:21" x14ac:dyDescent="0.25">
      <c r="A27"/>
      <c r="B27" s="59">
        <f>'4. Staffing Rates'!B24</f>
        <v>0</v>
      </c>
      <c r="C27" s="60">
        <f>'4. Staffing Rates'!$G24</f>
        <v>0</v>
      </c>
      <c r="D27" s="79"/>
      <c r="E27" s="23">
        <f t="shared" si="0"/>
        <v>0</v>
      </c>
      <c r="F27" s="42"/>
      <c r="G27" s="23">
        <f t="shared" si="1"/>
        <v>0</v>
      </c>
      <c r="H27" s="42"/>
      <c r="I27" s="23">
        <f t="shared" si="2"/>
        <v>0</v>
      </c>
      <c r="J27" s="42"/>
      <c r="K27" s="23">
        <f t="shared" si="2"/>
        <v>0</v>
      </c>
      <c r="L27" s="42"/>
      <c r="M27" s="23">
        <f t="shared" si="16"/>
        <v>0</v>
      </c>
      <c r="N27" s="42"/>
      <c r="O27" s="23">
        <f t="shared" si="17"/>
        <v>0</v>
      </c>
      <c r="P27" s="42"/>
      <c r="Q27" s="23">
        <f t="shared" si="18"/>
        <v>0</v>
      </c>
      <c r="R27" s="42"/>
      <c r="S27" s="23">
        <f t="shared" si="6"/>
        <v>0</v>
      </c>
      <c r="T27" s="45">
        <f t="shared" si="7"/>
        <v>0</v>
      </c>
      <c r="U27" s="23">
        <f t="shared" ref="U27" si="22">$C27*T27</f>
        <v>0</v>
      </c>
    </row>
    <row r="28" spans="1:21" ht="15.75" customHeight="1" x14ac:dyDescent="0.25">
      <c r="A28"/>
      <c r="B28" s="59">
        <f>'4. Staffing Rates'!B25</f>
        <v>0</v>
      </c>
      <c r="C28" s="60">
        <f>'4. Staffing Rates'!$G25</f>
        <v>0</v>
      </c>
      <c r="D28" s="79"/>
      <c r="E28" s="23">
        <f t="shared" si="0"/>
        <v>0</v>
      </c>
      <c r="F28" s="42"/>
      <c r="G28" s="23">
        <f t="shared" si="1"/>
        <v>0</v>
      </c>
      <c r="H28" s="42"/>
      <c r="I28" s="23">
        <f t="shared" si="2"/>
        <v>0</v>
      </c>
      <c r="J28" s="42"/>
      <c r="K28" s="23">
        <f t="shared" si="2"/>
        <v>0</v>
      </c>
      <c r="L28" s="42"/>
      <c r="M28" s="23">
        <f t="shared" si="16"/>
        <v>0</v>
      </c>
      <c r="N28" s="42"/>
      <c r="O28" s="23">
        <f t="shared" si="17"/>
        <v>0</v>
      </c>
      <c r="P28" s="42"/>
      <c r="Q28" s="23">
        <f t="shared" si="18"/>
        <v>0</v>
      </c>
      <c r="R28" s="42"/>
      <c r="S28" s="23">
        <f t="shared" si="6"/>
        <v>0</v>
      </c>
      <c r="T28" s="45">
        <f t="shared" si="7"/>
        <v>0</v>
      </c>
      <c r="U28" s="23">
        <f t="shared" ref="U28" si="23">$C28*T28</f>
        <v>0</v>
      </c>
    </row>
    <row r="29" spans="1:21" ht="15.75" customHeight="1" x14ac:dyDescent="0.25">
      <c r="A29"/>
      <c r="B29" s="59">
        <f>'4. Staffing Rates'!B26</f>
        <v>0</v>
      </c>
      <c r="C29" s="60">
        <f>'4. Staffing Rates'!$G26</f>
        <v>0</v>
      </c>
      <c r="D29" s="79"/>
      <c r="E29" s="23">
        <f t="shared" si="0"/>
        <v>0</v>
      </c>
      <c r="F29" s="42"/>
      <c r="G29" s="23">
        <f t="shared" si="1"/>
        <v>0</v>
      </c>
      <c r="H29" s="42"/>
      <c r="I29" s="23">
        <f t="shared" si="2"/>
        <v>0</v>
      </c>
      <c r="J29" s="42"/>
      <c r="K29" s="23">
        <f t="shared" si="2"/>
        <v>0</v>
      </c>
      <c r="L29" s="42"/>
      <c r="M29" s="23">
        <f t="shared" si="16"/>
        <v>0</v>
      </c>
      <c r="N29" s="42"/>
      <c r="O29" s="23">
        <f t="shared" si="17"/>
        <v>0</v>
      </c>
      <c r="P29" s="42"/>
      <c r="Q29" s="23">
        <f t="shared" si="18"/>
        <v>0</v>
      </c>
      <c r="R29" s="42"/>
      <c r="S29" s="23">
        <f t="shared" si="6"/>
        <v>0</v>
      </c>
      <c r="T29" s="45">
        <f t="shared" si="7"/>
        <v>0</v>
      </c>
      <c r="U29" s="23">
        <f t="shared" ref="U29" si="24">$C29*T29</f>
        <v>0</v>
      </c>
    </row>
    <row r="30" spans="1:21" ht="15.75" customHeight="1" x14ac:dyDescent="0.25">
      <c r="A30"/>
      <c r="B30" s="59">
        <f>'4. Staffing Rates'!B27</f>
        <v>0</v>
      </c>
      <c r="C30" s="60">
        <f>'4. Staffing Rates'!$G27</f>
        <v>0</v>
      </c>
      <c r="D30" s="79"/>
      <c r="E30" s="23">
        <f t="shared" si="0"/>
        <v>0</v>
      </c>
      <c r="F30" s="42"/>
      <c r="G30" s="23">
        <f t="shared" si="1"/>
        <v>0</v>
      </c>
      <c r="H30" s="42"/>
      <c r="I30" s="23">
        <f t="shared" si="2"/>
        <v>0</v>
      </c>
      <c r="J30" s="42"/>
      <c r="K30" s="23">
        <f t="shared" si="2"/>
        <v>0</v>
      </c>
      <c r="L30" s="42"/>
      <c r="M30" s="23">
        <f t="shared" si="16"/>
        <v>0</v>
      </c>
      <c r="N30" s="42"/>
      <c r="O30" s="23">
        <f t="shared" si="17"/>
        <v>0</v>
      </c>
      <c r="P30" s="42"/>
      <c r="Q30" s="23">
        <f t="shared" si="18"/>
        <v>0</v>
      </c>
      <c r="R30" s="42"/>
      <c r="S30" s="23">
        <f t="shared" si="6"/>
        <v>0</v>
      </c>
      <c r="T30" s="45">
        <f t="shared" si="7"/>
        <v>0</v>
      </c>
      <c r="U30" s="23">
        <f t="shared" ref="U30" si="25">$C30*T30</f>
        <v>0</v>
      </c>
    </row>
    <row r="31" spans="1:21" ht="15.75" customHeight="1" x14ac:dyDescent="0.25">
      <c r="A31"/>
      <c r="B31" s="59">
        <f>'4. Staffing Rates'!B28</f>
        <v>0</v>
      </c>
      <c r="C31" s="60">
        <f>'4. Staffing Rates'!$G28</f>
        <v>0</v>
      </c>
      <c r="D31" s="79"/>
      <c r="E31" s="23">
        <f t="shared" ref="E31:E38" si="26">$C31*D31</f>
        <v>0</v>
      </c>
      <c r="F31" s="42"/>
      <c r="G31" s="23">
        <f t="shared" si="1"/>
        <v>0</v>
      </c>
      <c r="H31" s="42"/>
      <c r="I31" s="23">
        <f t="shared" ref="I31:I38" si="27">$C31*H31</f>
        <v>0</v>
      </c>
      <c r="J31" s="42"/>
      <c r="K31" s="23">
        <f t="shared" ref="K31:K38" si="28">$C31*J31</f>
        <v>0</v>
      </c>
      <c r="L31" s="42"/>
      <c r="M31" s="23">
        <f t="shared" si="16"/>
        <v>0</v>
      </c>
      <c r="N31" s="42"/>
      <c r="O31" s="23">
        <f t="shared" si="17"/>
        <v>0</v>
      </c>
      <c r="P31" s="42"/>
      <c r="Q31" s="23">
        <f t="shared" si="18"/>
        <v>0</v>
      </c>
      <c r="R31" s="42"/>
      <c r="S31" s="23">
        <f t="shared" ref="S31:S38" si="29">$C31*R31</f>
        <v>0</v>
      </c>
      <c r="T31" s="45">
        <f t="shared" si="7"/>
        <v>0</v>
      </c>
      <c r="U31" s="23">
        <f t="shared" ref="U31:U38" si="30">$C31*T31</f>
        <v>0</v>
      </c>
    </row>
    <row r="32" spans="1:21" ht="15.75" customHeight="1" x14ac:dyDescent="0.25">
      <c r="A32"/>
      <c r="B32" s="59">
        <f>'4. Staffing Rates'!B29</f>
        <v>0</v>
      </c>
      <c r="C32" s="60">
        <f>'4. Staffing Rates'!$G29</f>
        <v>0</v>
      </c>
      <c r="D32" s="79"/>
      <c r="E32" s="23">
        <f t="shared" si="26"/>
        <v>0</v>
      </c>
      <c r="F32" s="42"/>
      <c r="G32" s="23">
        <f t="shared" si="1"/>
        <v>0</v>
      </c>
      <c r="H32" s="42"/>
      <c r="I32" s="23">
        <f t="shared" si="27"/>
        <v>0</v>
      </c>
      <c r="J32" s="42"/>
      <c r="K32" s="23">
        <f t="shared" si="28"/>
        <v>0</v>
      </c>
      <c r="L32" s="42"/>
      <c r="M32" s="23">
        <f t="shared" si="16"/>
        <v>0</v>
      </c>
      <c r="N32" s="42"/>
      <c r="O32" s="23">
        <f t="shared" si="17"/>
        <v>0</v>
      </c>
      <c r="P32" s="42"/>
      <c r="Q32" s="23">
        <f t="shared" si="18"/>
        <v>0</v>
      </c>
      <c r="R32" s="42"/>
      <c r="S32" s="23">
        <f t="shared" si="29"/>
        <v>0</v>
      </c>
      <c r="T32" s="45">
        <f t="shared" si="7"/>
        <v>0</v>
      </c>
      <c r="U32" s="23">
        <f t="shared" si="30"/>
        <v>0</v>
      </c>
    </row>
    <row r="33" spans="1:21" ht="15.75" customHeight="1" x14ac:dyDescent="0.25">
      <c r="A33"/>
      <c r="B33" s="59">
        <f>'4. Staffing Rates'!B30</f>
        <v>0</v>
      </c>
      <c r="C33" s="60">
        <f>'4. Staffing Rates'!$G30</f>
        <v>0</v>
      </c>
      <c r="D33" s="79"/>
      <c r="E33" s="23">
        <f t="shared" si="26"/>
        <v>0</v>
      </c>
      <c r="F33" s="42"/>
      <c r="G33" s="23">
        <f t="shared" si="1"/>
        <v>0</v>
      </c>
      <c r="H33" s="42"/>
      <c r="I33" s="23">
        <f t="shared" si="27"/>
        <v>0</v>
      </c>
      <c r="J33" s="42"/>
      <c r="K33" s="23">
        <f t="shared" si="28"/>
        <v>0</v>
      </c>
      <c r="L33" s="42"/>
      <c r="M33" s="23">
        <f t="shared" si="16"/>
        <v>0</v>
      </c>
      <c r="N33" s="42"/>
      <c r="O33" s="23">
        <f t="shared" si="17"/>
        <v>0</v>
      </c>
      <c r="P33" s="42"/>
      <c r="Q33" s="23">
        <f t="shared" si="18"/>
        <v>0</v>
      </c>
      <c r="R33" s="42"/>
      <c r="S33" s="23">
        <f t="shared" si="29"/>
        <v>0</v>
      </c>
      <c r="T33" s="45">
        <f t="shared" si="7"/>
        <v>0</v>
      </c>
      <c r="U33" s="23">
        <f t="shared" si="30"/>
        <v>0</v>
      </c>
    </row>
    <row r="34" spans="1:21" ht="15.75" customHeight="1" x14ac:dyDescent="0.25">
      <c r="A34"/>
      <c r="B34" s="59">
        <f>'4. Staffing Rates'!B31</f>
        <v>0</v>
      </c>
      <c r="C34" s="60">
        <f>'4. Staffing Rates'!$G31</f>
        <v>0</v>
      </c>
      <c r="D34" s="79"/>
      <c r="E34" s="23">
        <f t="shared" si="26"/>
        <v>0</v>
      </c>
      <c r="F34" s="42"/>
      <c r="G34" s="23">
        <f t="shared" si="1"/>
        <v>0</v>
      </c>
      <c r="H34" s="42"/>
      <c r="I34" s="23">
        <f t="shared" si="27"/>
        <v>0</v>
      </c>
      <c r="J34" s="42"/>
      <c r="K34" s="23">
        <f t="shared" si="28"/>
        <v>0</v>
      </c>
      <c r="L34" s="42"/>
      <c r="M34" s="23">
        <f t="shared" si="16"/>
        <v>0</v>
      </c>
      <c r="N34" s="42"/>
      <c r="O34" s="23">
        <f t="shared" si="17"/>
        <v>0</v>
      </c>
      <c r="P34" s="42"/>
      <c r="Q34" s="23">
        <f t="shared" si="18"/>
        <v>0</v>
      </c>
      <c r="R34" s="42"/>
      <c r="S34" s="23">
        <f t="shared" si="29"/>
        <v>0</v>
      </c>
      <c r="T34" s="45">
        <f t="shared" si="7"/>
        <v>0</v>
      </c>
      <c r="U34" s="23">
        <f t="shared" si="30"/>
        <v>0</v>
      </c>
    </row>
    <row r="35" spans="1:21" ht="15.75" customHeight="1" x14ac:dyDescent="0.25">
      <c r="A35"/>
      <c r="B35" s="59">
        <f>'4. Staffing Rates'!B32</f>
        <v>0</v>
      </c>
      <c r="C35" s="60">
        <f>'4. Staffing Rates'!$G32</f>
        <v>0</v>
      </c>
      <c r="D35" s="79"/>
      <c r="E35" s="23">
        <f t="shared" si="26"/>
        <v>0</v>
      </c>
      <c r="F35" s="42"/>
      <c r="G35" s="23">
        <f t="shared" si="1"/>
        <v>0</v>
      </c>
      <c r="H35" s="42"/>
      <c r="I35" s="23">
        <f t="shared" si="27"/>
        <v>0</v>
      </c>
      <c r="J35" s="42"/>
      <c r="K35" s="23">
        <f t="shared" si="28"/>
        <v>0</v>
      </c>
      <c r="L35" s="42"/>
      <c r="M35" s="23">
        <f t="shared" si="16"/>
        <v>0</v>
      </c>
      <c r="N35" s="42"/>
      <c r="O35" s="23">
        <f t="shared" si="17"/>
        <v>0</v>
      </c>
      <c r="P35" s="42"/>
      <c r="Q35" s="23">
        <f t="shared" si="18"/>
        <v>0</v>
      </c>
      <c r="R35" s="42"/>
      <c r="S35" s="23">
        <f t="shared" si="29"/>
        <v>0</v>
      </c>
      <c r="T35" s="45">
        <f t="shared" si="7"/>
        <v>0</v>
      </c>
      <c r="U35" s="23">
        <f t="shared" si="30"/>
        <v>0</v>
      </c>
    </row>
    <row r="36" spans="1:21" ht="15.75" customHeight="1" x14ac:dyDescent="0.25">
      <c r="A36"/>
      <c r="B36" s="59">
        <f>'4. Staffing Rates'!B33</f>
        <v>0</v>
      </c>
      <c r="C36" s="60">
        <f>'4. Staffing Rates'!$G33</f>
        <v>0</v>
      </c>
      <c r="D36" s="79"/>
      <c r="E36" s="23">
        <f t="shared" si="26"/>
        <v>0</v>
      </c>
      <c r="F36" s="42"/>
      <c r="G36" s="23">
        <f t="shared" si="1"/>
        <v>0</v>
      </c>
      <c r="H36" s="42"/>
      <c r="I36" s="23">
        <f t="shared" si="27"/>
        <v>0</v>
      </c>
      <c r="J36" s="42"/>
      <c r="K36" s="23">
        <f t="shared" si="28"/>
        <v>0</v>
      </c>
      <c r="L36" s="42"/>
      <c r="M36" s="23">
        <f t="shared" si="16"/>
        <v>0</v>
      </c>
      <c r="N36" s="42"/>
      <c r="O36" s="23">
        <f t="shared" si="17"/>
        <v>0</v>
      </c>
      <c r="P36" s="42"/>
      <c r="Q36" s="23">
        <f t="shared" si="18"/>
        <v>0</v>
      </c>
      <c r="R36" s="42"/>
      <c r="S36" s="23">
        <f t="shared" si="29"/>
        <v>0</v>
      </c>
      <c r="T36" s="45">
        <f t="shared" si="7"/>
        <v>0</v>
      </c>
      <c r="U36" s="23">
        <f t="shared" si="30"/>
        <v>0</v>
      </c>
    </row>
    <row r="37" spans="1:21" ht="15.75" customHeight="1" x14ac:dyDescent="0.25">
      <c r="A37"/>
      <c r="B37" s="59">
        <f>'4. Staffing Rates'!B34</f>
        <v>0</v>
      </c>
      <c r="C37" s="60">
        <f>'4. Staffing Rates'!$G34</f>
        <v>0</v>
      </c>
      <c r="D37" s="79"/>
      <c r="E37" s="23">
        <f t="shared" si="26"/>
        <v>0</v>
      </c>
      <c r="F37" s="42"/>
      <c r="G37" s="23">
        <f t="shared" si="1"/>
        <v>0</v>
      </c>
      <c r="H37" s="42"/>
      <c r="I37" s="23">
        <f t="shared" si="27"/>
        <v>0</v>
      </c>
      <c r="J37" s="42"/>
      <c r="K37" s="23">
        <f t="shared" si="28"/>
        <v>0</v>
      </c>
      <c r="L37" s="42"/>
      <c r="M37" s="23">
        <f t="shared" si="16"/>
        <v>0</v>
      </c>
      <c r="N37" s="42"/>
      <c r="O37" s="23">
        <f t="shared" si="17"/>
        <v>0</v>
      </c>
      <c r="P37" s="42"/>
      <c r="Q37" s="23">
        <f t="shared" si="18"/>
        <v>0</v>
      </c>
      <c r="R37" s="42"/>
      <c r="S37" s="23">
        <f t="shared" si="29"/>
        <v>0</v>
      </c>
      <c r="T37" s="45">
        <f t="shared" si="7"/>
        <v>0</v>
      </c>
      <c r="U37" s="23">
        <f t="shared" si="30"/>
        <v>0</v>
      </c>
    </row>
    <row r="38" spans="1:21" ht="15.75" customHeight="1" x14ac:dyDescent="0.25">
      <c r="A38"/>
      <c r="B38" s="59">
        <f>'4. Staffing Rates'!B35</f>
        <v>0</v>
      </c>
      <c r="C38" s="60">
        <f>'4. Staffing Rates'!$G35</f>
        <v>0</v>
      </c>
      <c r="D38" s="79"/>
      <c r="E38" s="23">
        <f t="shared" si="26"/>
        <v>0</v>
      </c>
      <c r="F38" s="42"/>
      <c r="G38" s="23">
        <f t="shared" si="1"/>
        <v>0</v>
      </c>
      <c r="H38" s="42"/>
      <c r="I38" s="23">
        <f t="shared" si="27"/>
        <v>0</v>
      </c>
      <c r="J38" s="42"/>
      <c r="K38" s="23">
        <f t="shared" si="28"/>
        <v>0</v>
      </c>
      <c r="L38" s="42"/>
      <c r="M38" s="23">
        <f t="shared" si="16"/>
        <v>0</v>
      </c>
      <c r="N38" s="42"/>
      <c r="O38" s="23">
        <f t="shared" si="17"/>
        <v>0</v>
      </c>
      <c r="P38" s="42"/>
      <c r="Q38" s="23">
        <f t="shared" si="18"/>
        <v>0</v>
      </c>
      <c r="R38" s="42"/>
      <c r="S38" s="23">
        <f t="shared" si="29"/>
        <v>0</v>
      </c>
      <c r="T38" s="45">
        <f t="shared" si="7"/>
        <v>0</v>
      </c>
      <c r="U38" s="23">
        <f t="shared" si="30"/>
        <v>0</v>
      </c>
    </row>
    <row r="39" spans="1:21" ht="15.75" customHeight="1" x14ac:dyDescent="0.25">
      <c r="A39"/>
      <c r="B39" s="59">
        <f>'4. Staffing Rates'!B36</f>
        <v>0</v>
      </c>
      <c r="C39" s="60">
        <f>'4. Staffing Rates'!$G36</f>
        <v>0</v>
      </c>
      <c r="D39" s="79"/>
      <c r="E39" s="23">
        <f t="shared" ref="E39:E48" si="31">$C39*D39</f>
        <v>0</v>
      </c>
      <c r="F39" s="42"/>
      <c r="G39" s="23">
        <f t="shared" si="1"/>
        <v>0</v>
      </c>
      <c r="H39" s="42"/>
      <c r="I39" s="23">
        <f t="shared" ref="I39:I48" si="32">$C39*H39</f>
        <v>0</v>
      </c>
      <c r="J39" s="42"/>
      <c r="K39" s="23">
        <f t="shared" ref="K39:K48" si="33">$C39*J39</f>
        <v>0</v>
      </c>
      <c r="L39" s="42"/>
      <c r="M39" s="23">
        <f t="shared" si="16"/>
        <v>0</v>
      </c>
      <c r="N39" s="42"/>
      <c r="O39" s="23">
        <f t="shared" si="17"/>
        <v>0</v>
      </c>
      <c r="P39" s="42"/>
      <c r="Q39" s="23">
        <f t="shared" si="18"/>
        <v>0</v>
      </c>
      <c r="R39" s="42"/>
      <c r="S39" s="23">
        <f t="shared" ref="S39:S48" si="34">$C39*R39</f>
        <v>0</v>
      </c>
      <c r="T39" s="45">
        <f t="shared" si="7"/>
        <v>0</v>
      </c>
      <c r="U39" s="23">
        <f t="shared" ref="U39:U48" si="35">$C39*T39</f>
        <v>0</v>
      </c>
    </row>
    <row r="40" spans="1:21" ht="15.75" customHeight="1" x14ac:dyDescent="0.25">
      <c r="A40"/>
      <c r="B40" s="59">
        <f>'4. Staffing Rates'!B37</f>
        <v>0</v>
      </c>
      <c r="C40" s="60">
        <f>'4. Staffing Rates'!$G37</f>
        <v>0</v>
      </c>
      <c r="D40" s="79"/>
      <c r="E40" s="23">
        <f t="shared" si="31"/>
        <v>0</v>
      </c>
      <c r="F40" s="42"/>
      <c r="G40" s="23">
        <f t="shared" si="1"/>
        <v>0</v>
      </c>
      <c r="H40" s="42"/>
      <c r="I40" s="23">
        <f t="shared" si="32"/>
        <v>0</v>
      </c>
      <c r="J40" s="42"/>
      <c r="K40" s="23">
        <f t="shared" si="33"/>
        <v>0</v>
      </c>
      <c r="L40" s="42"/>
      <c r="M40" s="23">
        <f t="shared" si="16"/>
        <v>0</v>
      </c>
      <c r="N40" s="42"/>
      <c r="O40" s="23">
        <f t="shared" si="17"/>
        <v>0</v>
      </c>
      <c r="P40" s="42"/>
      <c r="Q40" s="23">
        <f t="shared" si="18"/>
        <v>0</v>
      </c>
      <c r="R40" s="42"/>
      <c r="S40" s="23">
        <f t="shared" si="34"/>
        <v>0</v>
      </c>
      <c r="T40" s="45">
        <f t="shared" si="7"/>
        <v>0</v>
      </c>
      <c r="U40" s="23">
        <f t="shared" si="35"/>
        <v>0</v>
      </c>
    </row>
    <row r="41" spans="1:21" ht="15.75" customHeight="1" x14ac:dyDescent="0.25">
      <c r="A41"/>
      <c r="B41" s="59">
        <f>'4. Staffing Rates'!B38</f>
        <v>0</v>
      </c>
      <c r="C41" s="60">
        <f>'4. Staffing Rates'!$G38</f>
        <v>0</v>
      </c>
      <c r="D41" s="79"/>
      <c r="E41" s="23">
        <f t="shared" si="31"/>
        <v>0</v>
      </c>
      <c r="F41" s="42"/>
      <c r="G41" s="23">
        <f t="shared" si="1"/>
        <v>0</v>
      </c>
      <c r="H41" s="42"/>
      <c r="I41" s="23">
        <f t="shared" si="32"/>
        <v>0</v>
      </c>
      <c r="J41" s="42"/>
      <c r="K41" s="23">
        <f t="shared" si="33"/>
        <v>0</v>
      </c>
      <c r="L41" s="42"/>
      <c r="M41" s="23">
        <f t="shared" si="16"/>
        <v>0</v>
      </c>
      <c r="N41" s="42"/>
      <c r="O41" s="23">
        <f t="shared" si="17"/>
        <v>0</v>
      </c>
      <c r="P41" s="42"/>
      <c r="Q41" s="23">
        <f t="shared" si="18"/>
        <v>0</v>
      </c>
      <c r="R41" s="42"/>
      <c r="S41" s="23">
        <f t="shared" si="34"/>
        <v>0</v>
      </c>
      <c r="T41" s="45">
        <f t="shared" si="7"/>
        <v>0</v>
      </c>
      <c r="U41" s="23">
        <f t="shared" si="35"/>
        <v>0</v>
      </c>
    </row>
    <row r="42" spans="1:21" ht="15.75" customHeight="1" x14ac:dyDescent="0.25">
      <c r="A42"/>
      <c r="B42" s="59">
        <f>'4. Staffing Rates'!B39</f>
        <v>0</v>
      </c>
      <c r="C42" s="60">
        <f>'4. Staffing Rates'!$G39</f>
        <v>0</v>
      </c>
      <c r="D42" s="79"/>
      <c r="E42" s="23">
        <f t="shared" si="31"/>
        <v>0</v>
      </c>
      <c r="F42" s="42"/>
      <c r="G42" s="23">
        <f t="shared" si="1"/>
        <v>0</v>
      </c>
      <c r="H42" s="42"/>
      <c r="I42" s="23">
        <f t="shared" si="32"/>
        <v>0</v>
      </c>
      <c r="J42" s="42"/>
      <c r="K42" s="23">
        <f t="shared" si="33"/>
        <v>0</v>
      </c>
      <c r="L42" s="42"/>
      <c r="M42" s="23">
        <f t="shared" si="16"/>
        <v>0</v>
      </c>
      <c r="N42" s="42"/>
      <c r="O42" s="23">
        <f t="shared" si="17"/>
        <v>0</v>
      </c>
      <c r="P42" s="42"/>
      <c r="Q42" s="23">
        <f t="shared" si="18"/>
        <v>0</v>
      </c>
      <c r="R42" s="42"/>
      <c r="S42" s="23">
        <f t="shared" si="34"/>
        <v>0</v>
      </c>
      <c r="T42" s="45">
        <f t="shared" si="7"/>
        <v>0</v>
      </c>
      <c r="U42" s="23">
        <f t="shared" si="35"/>
        <v>0</v>
      </c>
    </row>
    <row r="43" spans="1:21" ht="15.75" customHeight="1" x14ac:dyDescent="0.25">
      <c r="A43"/>
      <c r="B43" s="59">
        <f>'4. Staffing Rates'!B40</f>
        <v>0</v>
      </c>
      <c r="C43" s="60">
        <f>'4. Staffing Rates'!$G40</f>
        <v>0</v>
      </c>
      <c r="D43" s="79"/>
      <c r="E43" s="23">
        <f t="shared" si="31"/>
        <v>0</v>
      </c>
      <c r="F43" s="42"/>
      <c r="G43" s="23">
        <f t="shared" si="1"/>
        <v>0</v>
      </c>
      <c r="H43" s="42"/>
      <c r="I43" s="23">
        <f t="shared" si="32"/>
        <v>0</v>
      </c>
      <c r="J43" s="42"/>
      <c r="K43" s="23">
        <f t="shared" si="33"/>
        <v>0</v>
      </c>
      <c r="L43" s="42"/>
      <c r="M43" s="23">
        <f t="shared" si="16"/>
        <v>0</v>
      </c>
      <c r="N43" s="42"/>
      <c r="O43" s="23">
        <f t="shared" si="17"/>
        <v>0</v>
      </c>
      <c r="P43" s="42"/>
      <c r="Q43" s="23">
        <f t="shared" si="18"/>
        <v>0</v>
      </c>
      <c r="R43" s="42"/>
      <c r="S43" s="23">
        <f t="shared" si="34"/>
        <v>0</v>
      </c>
      <c r="T43" s="45">
        <f t="shared" si="7"/>
        <v>0</v>
      </c>
      <c r="U43" s="23">
        <f t="shared" si="35"/>
        <v>0</v>
      </c>
    </row>
    <row r="44" spans="1:21" ht="15.75" customHeight="1" x14ac:dyDescent="0.25">
      <c r="A44"/>
      <c r="B44" s="59">
        <f>'4. Staffing Rates'!B41</f>
        <v>0</v>
      </c>
      <c r="C44" s="60">
        <f>'4. Staffing Rates'!$G41</f>
        <v>0</v>
      </c>
      <c r="D44" s="79"/>
      <c r="E44" s="23">
        <f t="shared" si="31"/>
        <v>0</v>
      </c>
      <c r="F44" s="42"/>
      <c r="G44" s="23">
        <f t="shared" si="1"/>
        <v>0</v>
      </c>
      <c r="H44" s="42"/>
      <c r="I44" s="23">
        <f t="shared" si="32"/>
        <v>0</v>
      </c>
      <c r="J44" s="42"/>
      <c r="K44" s="23">
        <f t="shared" si="33"/>
        <v>0</v>
      </c>
      <c r="L44" s="42"/>
      <c r="M44" s="23">
        <f t="shared" si="16"/>
        <v>0</v>
      </c>
      <c r="N44" s="42"/>
      <c r="O44" s="23">
        <f t="shared" si="17"/>
        <v>0</v>
      </c>
      <c r="P44" s="42"/>
      <c r="Q44" s="23">
        <f t="shared" si="18"/>
        <v>0</v>
      </c>
      <c r="R44" s="42"/>
      <c r="S44" s="23">
        <f t="shared" si="34"/>
        <v>0</v>
      </c>
      <c r="T44" s="45">
        <f t="shared" si="7"/>
        <v>0</v>
      </c>
      <c r="U44" s="23">
        <f t="shared" si="35"/>
        <v>0</v>
      </c>
    </row>
    <row r="45" spans="1:21" ht="15.75" customHeight="1" x14ac:dyDescent="0.25">
      <c r="A45"/>
      <c r="B45" s="59">
        <f>'4. Staffing Rates'!B42</f>
        <v>0</v>
      </c>
      <c r="C45" s="60">
        <f>'4. Staffing Rates'!$G42</f>
        <v>0</v>
      </c>
      <c r="D45" s="79"/>
      <c r="E45" s="23">
        <f t="shared" si="31"/>
        <v>0</v>
      </c>
      <c r="F45" s="42"/>
      <c r="G45" s="23">
        <f t="shared" si="1"/>
        <v>0</v>
      </c>
      <c r="H45" s="42"/>
      <c r="I45" s="23">
        <f t="shared" si="32"/>
        <v>0</v>
      </c>
      <c r="J45" s="42"/>
      <c r="K45" s="23">
        <f t="shared" si="33"/>
        <v>0</v>
      </c>
      <c r="L45" s="42"/>
      <c r="M45" s="23">
        <f t="shared" si="16"/>
        <v>0</v>
      </c>
      <c r="N45" s="42"/>
      <c r="O45" s="23">
        <f t="shared" si="17"/>
        <v>0</v>
      </c>
      <c r="P45" s="42"/>
      <c r="Q45" s="23">
        <f t="shared" si="18"/>
        <v>0</v>
      </c>
      <c r="R45" s="42"/>
      <c r="S45" s="23">
        <f t="shared" si="34"/>
        <v>0</v>
      </c>
      <c r="T45" s="45">
        <f t="shared" si="7"/>
        <v>0</v>
      </c>
      <c r="U45" s="23">
        <f t="shared" si="35"/>
        <v>0</v>
      </c>
    </row>
    <row r="46" spans="1:21" ht="15.75" customHeight="1" x14ac:dyDescent="0.25">
      <c r="A46"/>
      <c r="B46" s="59">
        <f>'4. Staffing Rates'!B43</f>
        <v>0</v>
      </c>
      <c r="C46" s="60">
        <f>'4. Staffing Rates'!$G43</f>
        <v>0</v>
      </c>
      <c r="D46" s="79"/>
      <c r="E46" s="23">
        <f t="shared" si="31"/>
        <v>0</v>
      </c>
      <c r="F46" s="42"/>
      <c r="G46" s="23">
        <f t="shared" si="1"/>
        <v>0</v>
      </c>
      <c r="H46" s="42"/>
      <c r="I46" s="23">
        <f t="shared" si="32"/>
        <v>0</v>
      </c>
      <c r="J46" s="42"/>
      <c r="K46" s="23">
        <f t="shared" si="33"/>
        <v>0</v>
      </c>
      <c r="L46" s="42"/>
      <c r="M46" s="23">
        <f t="shared" si="16"/>
        <v>0</v>
      </c>
      <c r="N46" s="42"/>
      <c r="O46" s="23">
        <f t="shared" si="17"/>
        <v>0</v>
      </c>
      <c r="P46" s="42"/>
      <c r="Q46" s="23">
        <f t="shared" si="18"/>
        <v>0</v>
      </c>
      <c r="R46" s="42"/>
      <c r="S46" s="23">
        <f t="shared" si="34"/>
        <v>0</v>
      </c>
      <c r="T46" s="45">
        <f t="shared" si="7"/>
        <v>0</v>
      </c>
      <c r="U46" s="23">
        <f t="shared" si="35"/>
        <v>0</v>
      </c>
    </row>
    <row r="47" spans="1:21" ht="15.75" customHeight="1" x14ac:dyDescent="0.25">
      <c r="A47"/>
      <c r="B47" s="59">
        <f>'4. Staffing Rates'!B44</f>
        <v>0</v>
      </c>
      <c r="C47" s="60">
        <f>'4. Staffing Rates'!$G44</f>
        <v>0</v>
      </c>
      <c r="D47" s="79"/>
      <c r="E47" s="23">
        <f t="shared" si="31"/>
        <v>0</v>
      </c>
      <c r="F47" s="42"/>
      <c r="G47" s="23">
        <f t="shared" si="1"/>
        <v>0</v>
      </c>
      <c r="H47" s="42"/>
      <c r="I47" s="23">
        <f t="shared" si="32"/>
        <v>0</v>
      </c>
      <c r="J47" s="42"/>
      <c r="K47" s="23">
        <f t="shared" si="33"/>
        <v>0</v>
      </c>
      <c r="L47" s="42"/>
      <c r="M47" s="23">
        <f t="shared" si="16"/>
        <v>0</v>
      </c>
      <c r="N47" s="42"/>
      <c r="O47" s="23">
        <f t="shared" si="17"/>
        <v>0</v>
      </c>
      <c r="P47" s="42"/>
      <c r="Q47" s="23">
        <f t="shared" si="18"/>
        <v>0</v>
      </c>
      <c r="R47" s="42"/>
      <c r="S47" s="23">
        <f t="shared" si="34"/>
        <v>0</v>
      </c>
      <c r="T47" s="45">
        <f t="shared" si="7"/>
        <v>0</v>
      </c>
      <c r="U47" s="23">
        <f t="shared" si="35"/>
        <v>0</v>
      </c>
    </row>
    <row r="48" spans="1:21" ht="15.75" customHeight="1" thickBot="1" x14ac:dyDescent="0.3">
      <c r="A48"/>
      <c r="B48" s="61">
        <f>'4. Staffing Rates'!B45</f>
        <v>0</v>
      </c>
      <c r="C48" s="62">
        <f>'4. Staffing Rates'!$G45</f>
        <v>0</v>
      </c>
      <c r="D48" s="80"/>
      <c r="E48" s="24">
        <f t="shared" si="31"/>
        <v>0</v>
      </c>
      <c r="F48" s="43"/>
      <c r="G48" s="24">
        <f t="shared" si="1"/>
        <v>0</v>
      </c>
      <c r="H48" s="43"/>
      <c r="I48" s="24">
        <f t="shared" si="32"/>
        <v>0</v>
      </c>
      <c r="J48" s="43"/>
      <c r="K48" s="24">
        <f t="shared" si="33"/>
        <v>0</v>
      </c>
      <c r="L48" s="43"/>
      <c r="M48" s="24">
        <f t="shared" si="16"/>
        <v>0</v>
      </c>
      <c r="N48" s="43"/>
      <c r="O48" s="24">
        <f t="shared" si="17"/>
        <v>0</v>
      </c>
      <c r="P48" s="43"/>
      <c r="Q48" s="24">
        <f t="shared" si="18"/>
        <v>0</v>
      </c>
      <c r="R48" s="43"/>
      <c r="S48" s="24">
        <f t="shared" si="34"/>
        <v>0</v>
      </c>
      <c r="T48" s="45">
        <f t="shared" si="7"/>
        <v>0</v>
      </c>
      <c r="U48" s="24">
        <f t="shared" si="35"/>
        <v>0</v>
      </c>
    </row>
    <row r="49" spans="1:24" ht="30" customHeight="1" thickBot="1" x14ac:dyDescent="0.3">
      <c r="A49" s="25"/>
      <c r="B49" s="26"/>
      <c r="C49" s="27" t="s">
        <v>80</v>
      </c>
      <c r="D49" s="81">
        <f t="shared" ref="D49:S49" si="36">SUM(D14:D48)</f>
        <v>0</v>
      </c>
      <c r="E49" s="20">
        <f t="shared" si="36"/>
        <v>0</v>
      </c>
      <c r="F49" s="44">
        <f t="shared" ref="F49:G49" si="37">SUM(F14:F48)</f>
        <v>0</v>
      </c>
      <c r="G49" s="20">
        <f t="shared" si="37"/>
        <v>0</v>
      </c>
      <c r="H49" s="44">
        <f t="shared" si="36"/>
        <v>0</v>
      </c>
      <c r="I49" s="20">
        <f t="shared" si="36"/>
        <v>0</v>
      </c>
      <c r="J49" s="44">
        <f t="shared" si="36"/>
        <v>0</v>
      </c>
      <c r="K49" s="20">
        <f t="shared" si="36"/>
        <v>0</v>
      </c>
      <c r="L49" s="44">
        <f t="shared" ref="L49:Q49" si="38">SUM(L14:L48)</f>
        <v>0</v>
      </c>
      <c r="M49" s="20">
        <f t="shared" si="38"/>
        <v>0</v>
      </c>
      <c r="N49" s="44">
        <f t="shared" si="38"/>
        <v>0</v>
      </c>
      <c r="O49" s="20">
        <f t="shared" si="38"/>
        <v>0</v>
      </c>
      <c r="P49" s="44">
        <f t="shared" si="38"/>
        <v>0</v>
      </c>
      <c r="Q49" s="20">
        <f t="shared" si="38"/>
        <v>0</v>
      </c>
      <c r="R49" s="44">
        <f t="shared" si="36"/>
        <v>0</v>
      </c>
      <c r="S49" s="20">
        <f t="shared" si="36"/>
        <v>0</v>
      </c>
      <c r="T49" s="45">
        <f t="shared" si="7"/>
        <v>0</v>
      </c>
      <c r="U49" s="20">
        <f>SUM(U14:U48)</f>
        <v>0</v>
      </c>
    </row>
    <row r="50" spans="1:24" x14ac:dyDescent="0.25">
      <c r="A50" s="19"/>
      <c r="C50" s="19"/>
      <c r="H50" s="19"/>
      <c r="I50" s="19"/>
      <c r="J50" s="19"/>
      <c r="U50" s="54"/>
    </row>
    <row r="51" spans="1:24" x14ac:dyDescent="0.25">
      <c r="A51" s="19"/>
      <c r="C51" s="19"/>
      <c r="H51" s="19"/>
      <c r="I51" s="19"/>
      <c r="J51" s="19"/>
    </row>
    <row r="52" spans="1:24" x14ac:dyDescent="0.25">
      <c r="X52" s="54"/>
    </row>
    <row r="53" spans="1:24" ht="15.75" thickBot="1" x14ac:dyDescent="0.3"/>
    <row r="54" spans="1:24" ht="45" customHeight="1" thickBot="1" x14ac:dyDescent="0.3">
      <c r="A54" s="9"/>
      <c r="B54" s="83" t="s">
        <v>85</v>
      </c>
      <c r="C54" s="70"/>
      <c r="D54" s="190" t="s">
        <v>107</v>
      </c>
      <c r="E54" s="191"/>
      <c r="F54" s="190" t="s">
        <v>143</v>
      </c>
      <c r="G54" s="191"/>
      <c r="H54" s="190" t="s">
        <v>109</v>
      </c>
      <c r="I54" s="191"/>
      <c r="J54" s="201" t="s">
        <v>110</v>
      </c>
      <c r="K54" s="202"/>
      <c r="L54" s="201" t="s">
        <v>111</v>
      </c>
      <c r="M54" s="202"/>
      <c r="N54" s="201" t="s">
        <v>112</v>
      </c>
      <c r="O54" s="202"/>
      <c r="P54" s="201" t="s">
        <v>113</v>
      </c>
      <c r="Q54" s="202"/>
      <c r="R54" s="199" t="s">
        <v>79</v>
      </c>
      <c r="S54" s="200"/>
    </row>
    <row r="55" spans="1:24" ht="34.9" customHeight="1" x14ac:dyDescent="0.25">
      <c r="A55" s="9"/>
      <c r="B55" s="70"/>
      <c r="C55" s="70"/>
      <c r="D55" s="137" t="s">
        <v>81</v>
      </c>
      <c r="E55" s="138">
        <f>E49</f>
        <v>0</v>
      </c>
      <c r="F55" s="130" t="s">
        <v>81</v>
      </c>
      <c r="G55" s="23">
        <f>G49</f>
        <v>0</v>
      </c>
      <c r="H55" s="130" t="s">
        <v>81</v>
      </c>
      <c r="I55" s="23">
        <f>I49</f>
        <v>0</v>
      </c>
      <c r="J55" s="130" t="s">
        <v>81</v>
      </c>
      <c r="K55" s="23">
        <f>K49</f>
        <v>0</v>
      </c>
      <c r="L55" s="130" t="s">
        <v>81</v>
      </c>
      <c r="M55" s="23">
        <f>M49</f>
        <v>0</v>
      </c>
      <c r="N55" s="130" t="s">
        <v>81</v>
      </c>
      <c r="O55" s="23">
        <f>O49</f>
        <v>0</v>
      </c>
      <c r="P55" s="130" t="s">
        <v>81</v>
      </c>
      <c r="Q55" s="23">
        <f>Q49</f>
        <v>0</v>
      </c>
      <c r="R55" s="130" t="s">
        <v>81</v>
      </c>
      <c r="S55" s="23">
        <f>S49</f>
        <v>0</v>
      </c>
    </row>
    <row r="56" spans="1:24" ht="34.9" customHeight="1" x14ac:dyDescent="0.25">
      <c r="A56" s="9"/>
      <c r="B56" s="70"/>
      <c r="C56" s="70"/>
      <c r="D56" s="135" t="s">
        <v>96</v>
      </c>
      <c r="E56" s="132"/>
      <c r="F56" s="135" t="s">
        <v>96</v>
      </c>
      <c r="G56" s="132"/>
      <c r="H56" s="135" t="s">
        <v>96</v>
      </c>
      <c r="I56" s="132"/>
      <c r="J56" s="135" t="s">
        <v>96</v>
      </c>
      <c r="K56" s="132"/>
      <c r="L56" s="135" t="s">
        <v>96</v>
      </c>
      <c r="M56" s="132"/>
      <c r="N56" s="135" t="s">
        <v>96</v>
      </c>
      <c r="O56" s="132"/>
      <c r="P56" s="135" t="s">
        <v>96</v>
      </c>
      <c r="Q56" s="132"/>
      <c r="R56" s="135" t="s">
        <v>96</v>
      </c>
      <c r="S56" s="132"/>
    </row>
    <row r="57" spans="1:24" ht="41.45" customHeight="1" x14ac:dyDescent="0.25">
      <c r="A57" s="9"/>
      <c r="B57" s="141"/>
      <c r="C57" s="189" t="s">
        <v>89</v>
      </c>
      <c r="D57" s="136" t="s">
        <v>114</v>
      </c>
      <c r="E57" s="144">
        <v>0</v>
      </c>
      <c r="F57" s="136" t="s">
        <v>123</v>
      </c>
      <c r="G57" s="144">
        <v>0</v>
      </c>
      <c r="H57" s="143" t="s">
        <v>84</v>
      </c>
      <c r="I57" s="144">
        <v>0</v>
      </c>
      <c r="J57" s="136" t="s">
        <v>124</v>
      </c>
      <c r="K57" s="144">
        <v>0</v>
      </c>
      <c r="L57" s="136" t="s">
        <v>126</v>
      </c>
      <c r="M57" s="144">
        <v>0</v>
      </c>
      <c r="N57" s="136" t="s">
        <v>130</v>
      </c>
      <c r="O57" s="144">
        <v>0</v>
      </c>
      <c r="P57" s="136" t="s">
        <v>135</v>
      </c>
      <c r="Q57" s="144">
        <v>0</v>
      </c>
      <c r="R57" s="143" t="s">
        <v>84</v>
      </c>
      <c r="S57" s="144">
        <v>0</v>
      </c>
    </row>
    <row r="58" spans="1:24" ht="45" customHeight="1" x14ac:dyDescent="0.25">
      <c r="A58" s="9"/>
      <c r="B58" s="140"/>
      <c r="C58" s="189"/>
      <c r="D58" s="136" t="s">
        <v>115</v>
      </c>
      <c r="E58" s="144">
        <v>0</v>
      </c>
      <c r="F58" s="143" t="s">
        <v>84</v>
      </c>
      <c r="G58" s="144">
        <v>0</v>
      </c>
      <c r="H58" s="143" t="s">
        <v>84</v>
      </c>
      <c r="I58" s="144">
        <v>0</v>
      </c>
      <c r="J58" s="136" t="s">
        <v>125</v>
      </c>
      <c r="K58" s="144">
        <v>0</v>
      </c>
      <c r="L58" s="136" t="s">
        <v>127</v>
      </c>
      <c r="M58" s="144">
        <v>0</v>
      </c>
      <c r="N58" s="136" t="s">
        <v>131</v>
      </c>
      <c r="O58" s="144">
        <v>0</v>
      </c>
      <c r="P58" s="136" t="s">
        <v>136</v>
      </c>
      <c r="Q58" s="144">
        <v>0</v>
      </c>
      <c r="R58" s="143" t="s">
        <v>84</v>
      </c>
      <c r="S58" s="144">
        <v>0</v>
      </c>
    </row>
    <row r="59" spans="1:24" ht="44.45" customHeight="1" x14ac:dyDescent="0.25">
      <c r="A59" s="9"/>
      <c r="B59" s="140"/>
      <c r="C59" s="139"/>
      <c r="D59" s="136" t="s">
        <v>116</v>
      </c>
      <c r="E59" s="144">
        <v>0</v>
      </c>
      <c r="F59" s="143" t="s">
        <v>84</v>
      </c>
      <c r="G59" s="144">
        <v>0</v>
      </c>
      <c r="H59" s="143" t="s">
        <v>84</v>
      </c>
      <c r="I59" s="144">
        <v>0</v>
      </c>
      <c r="J59" s="143" t="s">
        <v>84</v>
      </c>
      <c r="K59" s="144">
        <v>0</v>
      </c>
      <c r="L59" s="136" t="s">
        <v>128</v>
      </c>
      <c r="M59" s="144">
        <v>0</v>
      </c>
      <c r="N59" s="136" t="s">
        <v>132</v>
      </c>
      <c r="O59" s="144">
        <v>0</v>
      </c>
      <c r="P59" s="136" t="s">
        <v>137</v>
      </c>
      <c r="Q59" s="144">
        <v>0</v>
      </c>
      <c r="R59" s="143" t="s">
        <v>84</v>
      </c>
      <c r="S59" s="144">
        <v>0</v>
      </c>
    </row>
    <row r="60" spans="1:24" ht="37.15" customHeight="1" x14ac:dyDescent="0.25">
      <c r="A60" s="9"/>
      <c r="B60" s="140"/>
      <c r="C60" s="139"/>
      <c r="D60" s="136" t="s">
        <v>117</v>
      </c>
      <c r="E60" s="144">
        <v>0</v>
      </c>
      <c r="F60" s="143" t="s">
        <v>84</v>
      </c>
      <c r="G60" s="144">
        <v>0</v>
      </c>
      <c r="H60" s="143" t="s">
        <v>84</v>
      </c>
      <c r="I60" s="144">
        <v>0</v>
      </c>
      <c r="J60" s="143" t="s">
        <v>84</v>
      </c>
      <c r="K60" s="144">
        <v>0</v>
      </c>
      <c r="L60" s="136" t="s">
        <v>129</v>
      </c>
      <c r="M60" s="144">
        <v>0</v>
      </c>
      <c r="N60" s="136" t="s">
        <v>133</v>
      </c>
      <c r="O60" s="144">
        <v>0</v>
      </c>
      <c r="P60" s="136" t="s">
        <v>138</v>
      </c>
      <c r="Q60" s="144">
        <v>0</v>
      </c>
      <c r="R60" s="143" t="s">
        <v>84</v>
      </c>
      <c r="S60" s="144">
        <v>0</v>
      </c>
    </row>
    <row r="61" spans="1:24" ht="52.15" customHeight="1" x14ac:dyDescent="0.25">
      <c r="A61" s="9"/>
      <c r="B61" s="140"/>
      <c r="C61" s="139"/>
      <c r="D61" s="136" t="s">
        <v>118</v>
      </c>
      <c r="E61" s="144">
        <v>0</v>
      </c>
      <c r="F61" s="143" t="s">
        <v>84</v>
      </c>
      <c r="G61" s="144">
        <v>0</v>
      </c>
      <c r="H61" s="143" t="s">
        <v>84</v>
      </c>
      <c r="I61" s="144">
        <v>0</v>
      </c>
      <c r="J61" s="143" t="s">
        <v>84</v>
      </c>
      <c r="K61" s="144">
        <v>0</v>
      </c>
      <c r="L61" s="143" t="s">
        <v>84</v>
      </c>
      <c r="M61" s="144">
        <v>0</v>
      </c>
      <c r="N61" s="136" t="s">
        <v>134</v>
      </c>
      <c r="O61" s="144">
        <v>0</v>
      </c>
      <c r="P61" s="136" t="s">
        <v>139</v>
      </c>
      <c r="Q61" s="144">
        <v>0</v>
      </c>
      <c r="R61" s="143" t="s">
        <v>84</v>
      </c>
      <c r="S61" s="144">
        <v>0</v>
      </c>
    </row>
    <row r="62" spans="1:24" ht="48" customHeight="1" x14ac:dyDescent="0.25">
      <c r="A62" s="9"/>
      <c r="B62" s="140"/>
      <c r="C62" s="139"/>
      <c r="D62" s="136" t="s">
        <v>119</v>
      </c>
      <c r="E62" s="144">
        <v>0</v>
      </c>
      <c r="F62" s="143" t="s">
        <v>84</v>
      </c>
      <c r="G62" s="144">
        <v>0</v>
      </c>
      <c r="H62" s="143" t="s">
        <v>84</v>
      </c>
      <c r="I62" s="144">
        <v>0</v>
      </c>
      <c r="J62" s="143" t="s">
        <v>84</v>
      </c>
      <c r="K62" s="144">
        <v>0</v>
      </c>
      <c r="L62" s="143" t="s">
        <v>84</v>
      </c>
      <c r="M62" s="144">
        <v>0</v>
      </c>
      <c r="N62" s="143" t="s">
        <v>84</v>
      </c>
      <c r="O62" s="144">
        <v>0</v>
      </c>
      <c r="P62" s="136" t="s">
        <v>140</v>
      </c>
      <c r="Q62" s="144">
        <v>0</v>
      </c>
      <c r="R62" s="143" t="s">
        <v>84</v>
      </c>
      <c r="S62" s="144">
        <v>0</v>
      </c>
    </row>
    <row r="63" spans="1:24" ht="28.5" x14ac:dyDescent="0.25">
      <c r="A63" s="9"/>
      <c r="B63" s="140"/>
      <c r="C63" s="139"/>
      <c r="D63" s="136" t="s">
        <v>120</v>
      </c>
      <c r="E63" s="144">
        <v>0</v>
      </c>
      <c r="F63" s="143" t="s">
        <v>84</v>
      </c>
      <c r="G63" s="144">
        <v>0</v>
      </c>
      <c r="H63" s="143" t="s">
        <v>84</v>
      </c>
      <c r="I63" s="144">
        <v>0</v>
      </c>
      <c r="J63" s="143" t="s">
        <v>84</v>
      </c>
      <c r="K63" s="144">
        <v>0</v>
      </c>
      <c r="L63" s="143" t="s">
        <v>84</v>
      </c>
      <c r="M63" s="144">
        <v>0</v>
      </c>
      <c r="N63" s="143" t="s">
        <v>84</v>
      </c>
      <c r="O63" s="144">
        <v>0</v>
      </c>
      <c r="P63" s="136" t="s">
        <v>141</v>
      </c>
      <c r="Q63" s="144">
        <v>0</v>
      </c>
      <c r="R63" s="143" t="s">
        <v>84</v>
      </c>
      <c r="S63" s="144">
        <v>0</v>
      </c>
    </row>
    <row r="64" spans="1:24" ht="28.5" x14ac:dyDescent="0.25">
      <c r="A64" s="9"/>
      <c r="B64" s="140"/>
      <c r="C64" s="139"/>
      <c r="D64" s="136" t="s">
        <v>121</v>
      </c>
      <c r="E64" s="144">
        <v>0</v>
      </c>
      <c r="F64" s="143" t="s">
        <v>84</v>
      </c>
      <c r="G64" s="144">
        <v>0</v>
      </c>
      <c r="H64" s="143" t="s">
        <v>84</v>
      </c>
      <c r="I64" s="144">
        <v>0</v>
      </c>
      <c r="J64" s="143" t="s">
        <v>84</v>
      </c>
      <c r="K64" s="144">
        <v>0</v>
      </c>
      <c r="L64" s="143" t="s">
        <v>84</v>
      </c>
      <c r="M64" s="144">
        <v>0</v>
      </c>
      <c r="N64" s="143" t="s">
        <v>84</v>
      </c>
      <c r="O64" s="144">
        <v>0</v>
      </c>
      <c r="P64" s="136" t="s">
        <v>142</v>
      </c>
      <c r="Q64" s="144">
        <v>0</v>
      </c>
      <c r="R64" s="143" t="s">
        <v>84</v>
      </c>
      <c r="S64" s="144">
        <v>0</v>
      </c>
    </row>
    <row r="65" spans="1:19" ht="28.5" x14ac:dyDescent="0.25">
      <c r="A65" s="9"/>
      <c r="B65" s="140"/>
      <c r="C65" s="139"/>
      <c r="D65" s="136" t="s">
        <v>122</v>
      </c>
      <c r="E65" s="144">
        <v>0</v>
      </c>
      <c r="F65" s="143" t="s">
        <v>84</v>
      </c>
      <c r="G65" s="144">
        <v>0</v>
      </c>
      <c r="H65" s="143" t="s">
        <v>84</v>
      </c>
      <c r="I65" s="144">
        <v>0</v>
      </c>
      <c r="J65" s="143" t="s">
        <v>84</v>
      </c>
      <c r="K65" s="144">
        <v>0</v>
      </c>
      <c r="L65" s="143" t="s">
        <v>84</v>
      </c>
      <c r="M65" s="144">
        <v>0</v>
      </c>
      <c r="N65" s="143" t="s">
        <v>84</v>
      </c>
      <c r="O65" s="144">
        <v>0</v>
      </c>
      <c r="P65" s="143" t="s">
        <v>84</v>
      </c>
      <c r="Q65" s="144">
        <v>0</v>
      </c>
      <c r="R65" s="143" t="s">
        <v>84</v>
      </c>
      <c r="S65" s="144">
        <v>0</v>
      </c>
    </row>
    <row r="66" spans="1:19" ht="28.5" x14ac:dyDescent="0.25">
      <c r="A66" s="9"/>
      <c r="B66" s="140"/>
      <c r="C66" s="139"/>
      <c r="D66" s="143" t="s">
        <v>84</v>
      </c>
      <c r="E66" s="144">
        <v>0</v>
      </c>
      <c r="F66" s="143" t="s">
        <v>84</v>
      </c>
      <c r="G66" s="144">
        <v>0</v>
      </c>
      <c r="H66" s="143" t="s">
        <v>84</v>
      </c>
      <c r="I66" s="144">
        <v>0</v>
      </c>
      <c r="J66" s="143" t="s">
        <v>84</v>
      </c>
      <c r="K66" s="144">
        <v>0</v>
      </c>
      <c r="L66" s="143" t="s">
        <v>84</v>
      </c>
      <c r="M66" s="144">
        <v>0</v>
      </c>
      <c r="N66" s="143" t="s">
        <v>84</v>
      </c>
      <c r="O66" s="144">
        <v>0</v>
      </c>
      <c r="P66" s="143" t="s">
        <v>84</v>
      </c>
      <c r="Q66" s="144">
        <v>0</v>
      </c>
      <c r="R66" s="143" t="s">
        <v>84</v>
      </c>
      <c r="S66" s="144">
        <v>0</v>
      </c>
    </row>
    <row r="67" spans="1:19" ht="28.5" x14ac:dyDescent="0.25">
      <c r="A67" s="9"/>
      <c r="B67" s="140"/>
      <c r="C67" s="139"/>
      <c r="D67" s="143" t="s">
        <v>84</v>
      </c>
      <c r="E67" s="144">
        <v>0</v>
      </c>
      <c r="F67" s="143" t="s">
        <v>84</v>
      </c>
      <c r="G67" s="144">
        <v>0</v>
      </c>
      <c r="H67" s="143" t="s">
        <v>84</v>
      </c>
      <c r="I67" s="144">
        <v>0</v>
      </c>
      <c r="J67" s="143" t="s">
        <v>84</v>
      </c>
      <c r="K67" s="144">
        <v>0</v>
      </c>
      <c r="L67" s="143" t="s">
        <v>84</v>
      </c>
      <c r="M67" s="144">
        <v>0</v>
      </c>
      <c r="N67" s="143" t="s">
        <v>84</v>
      </c>
      <c r="O67" s="144">
        <v>0</v>
      </c>
      <c r="P67" s="143" t="s">
        <v>84</v>
      </c>
      <c r="Q67" s="144">
        <v>0</v>
      </c>
      <c r="R67" s="143" t="s">
        <v>84</v>
      </c>
      <c r="S67" s="144">
        <v>0</v>
      </c>
    </row>
    <row r="68" spans="1:19" ht="28.5" x14ac:dyDescent="0.25">
      <c r="A68" s="9"/>
      <c r="B68" s="140"/>
      <c r="C68" s="139"/>
      <c r="D68" s="143" t="s">
        <v>84</v>
      </c>
      <c r="E68" s="144">
        <v>0</v>
      </c>
      <c r="F68" s="143" t="s">
        <v>84</v>
      </c>
      <c r="G68" s="144">
        <v>0</v>
      </c>
      <c r="H68" s="143" t="s">
        <v>84</v>
      </c>
      <c r="I68" s="144">
        <v>0</v>
      </c>
      <c r="J68" s="143" t="s">
        <v>84</v>
      </c>
      <c r="K68" s="144">
        <v>0</v>
      </c>
      <c r="L68" s="143" t="s">
        <v>84</v>
      </c>
      <c r="M68" s="144">
        <v>0</v>
      </c>
      <c r="N68" s="143" t="s">
        <v>84</v>
      </c>
      <c r="O68" s="144">
        <v>0</v>
      </c>
      <c r="P68" s="143" t="s">
        <v>84</v>
      </c>
      <c r="Q68" s="144">
        <v>0</v>
      </c>
      <c r="R68" s="143" t="s">
        <v>84</v>
      </c>
      <c r="S68" s="144">
        <v>0</v>
      </c>
    </row>
    <row r="69" spans="1:19" ht="28.5" x14ac:dyDescent="0.25">
      <c r="A69" s="9"/>
      <c r="B69" s="140"/>
      <c r="C69" s="139"/>
      <c r="D69" s="143" t="s">
        <v>84</v>
      </c>
      <c r="E69" s="144">
        <v>0</v>
      </c>
      <c r="F69" s="143" t="s">
        <v>84</v>
      </c>
      <c r="G69" s="144">
        <v>0</v>
      </c>
      <c r="H69" s="143" t="s">
        <v>84</v>
      </c>
      <c r="I69" s="144">
        <v>0</v>
      </c>
      <c r="J69" s="143" t="s">
        <v>84</v>
      </c>
      <c r="K69" s="144">
        <v>0</v>
      </c>
      <c r="L69" s="143" t="s">
        <v>84</v>
      </c>
      <c r="M69" s="144">
        <v>0</v>
      </c>
      <c r="N69" s="143" t="s">
        <v>84</v>
      </c>
      <c r="O69" s="144">
        <v>0</v>
      </c>
      <c r="P69" s="143" t="s">
        <v>84</v>
      </c>
      <c r="Q69" s="144">
        <v>0</v>
      </c>
      <c r="R69" s="143" t="s">
        <v>84</v>
      </c>
      <c r="S69" s="144">
        <v>0</v>
      </c>
    </row>
    <row r="70" spans="1:19" ht="28.5" x14ac:dyDescent="0.25">
      <c r="A70" s="9"/>
      <c r="B70" s="140"/>
      <c r="C70" s="139"/>
      <c r="D70" s="143" t="s">
        <v>84</v>
      </c>
      <c r="E70" s="144">
        <v>0</v>
      </c>
      <c r="F70" s="143" t="s">
        <v>84</v>
      </c>
      <c r="G70" s="144">
        <v>0</v>
      </c>
      <c r="H70" s="143" t="s">
        <v>84</v>
      </c>
      <c r="I70" s="144">
        <v>0</v>
      </c>
      <c r="J70" s="143" t="s">
        <v>84</v>
      </c>
      <c r="K70" s="144">
        <v>0</v>
      </c>
      <c r="L70" s="143" t="s">
        <v>84</v>
      </c>
      <c r="M70" s="144">
        <v>0</v>
      </c>
      <c r="N70" s="143" t="s">
        <v>84</v>
      </c>
      <c r="O70" s="144">
        <v>0</v>
      </c>
      <c r="P70" s="143" t="s">
        <v>84</v>
      </c>
      <c r="Q70" s="144">
        <v>0</v>
      </c>
      <c r="R70" s="143" t="s">
        <v>84</v>
      </c>
      <c r="S70" s="144">
        <v>0</v>
      </c>
    </row>
    <row r="71" spans="1:19" ht="28.5" x14ac:dyDescent="0.25">
      <c r="A71" s="9"/>
      <c r="B71" s="140"/>
      <c r="C71" s="139"/>
      <c r="D71" s="143" t="s">
        <v>84</v>
      </c>
      <c r="E71" s="144">
        <v>0</v>
      </c>
      <c r="F71" s="143" t="s">
        <v>84</v>
      </c>
      <c r="G71" s="144">
        <v>0</v>
      </c>
      <c r="H71" s="143" t="s">
        <v>84</v>
      </c>
      <c r="I71" s="144">
        <v>0</v>
      </c>
      <c r="J71" s="143" t="s">
        <v>84</v>
      </c>
      <c r="K71" s="144">
        <v>0</v>
      </c>
      <c r="L71" s="143" t="s">
        <v>84</v>
      </c>
      <c r="M71" s="144">
        <v>0</v>
      </c>
      <c r="N71" s="143" t="s">
        <v>84</v>
      </c>
      <c r="O71" s="144">
        <v>0</v>
      </c>
      <c r="P71" s="143" t="s">
        <v>84</v>
      </c>
      <c r="Q71" s="144">
        <v>0</v>
      </c>
      <c r="R71" s="143" t="s">
        <v>84</v>
      </c>
      <c r="S71" s="144">
        <v>0</v>
      </c>
    </row>
    <row r="72" spans="1:19" ht="28.5" x14ac:dyDescent="0.25">
      <c r="A72" s="9"/>
      <c r="B72" s="140"/>
      <c r="C72" s="139"/>
      <c r="D72" s="143" t="s">
        <v>84</v>
      </c>
      <c r="E72" s="144">
        <v>0</v>
      </c>
      <c r="F72" s="143" t="s">
        <v>84</v>
      </c>
      <c r="G72" s="144">
        <v>0</v>
      </c>
      <c r="H72" s="143" t="s">
        <v>84</v>
      </c>
      <c r="I72" s="144">
        <v>0</v>
      </c>
      <c r="J72" s="143" t="s">
        <v>84</v>
      </c>
      <c r="K72" s="144">
        <v>0</v>
      </c>
      <c r="L72" s="143" t="s">
        <v>84</v>
      </c>
      <c r="M72" s="144">
        <v>0</v>
      </c>
      <c r="N72" s="143" t="s">
        <v>84</v>
      </c>
      <c r="O72" s="144">
        <v>0</v>
      </c>
      <c r="P72" s="143" t="s">
        <v>84</v>
      </c>
      <c r="Q72" s="144">
        <v>0</v>
      </c>
      <c r="R72" s="143" t="s">
        <v>84</v>
      </c>
      <c r="S72" s="144">
        <v>0</v>
      </c>
    </row>
    <row r="73" spans="1:19" x14ac:dyDescent="0.25">
      <c r="A73" s="9"/>
      <c r="B73" s="133"/>
      <c r="C73" s="134"/>
      <c r="D73" s="136" t="s">
        <v>82</v>
      </c>
      <c r="E73" s="97">
        <f>E55-SUM(E57:E72)</f>
        <v>0</v>
      </c>
      <c r="F73" s="136" t="s">
        <v>82</v>
      </c>
      <c r="G73" s="97">
        <f>G55-SUM(G57:G72)</f>
        <v>0</v>
      </c>
      <c r="H73" s="136" t="s">
        <v>82</v>
      </c>
      <c r="I73" s="97">
        <f>I55-SUM(I57:I72)</f>
        <v>0</v>
      </c>
      <c r="J73" s="136" t="s">
        <v>82</v>
      </c>
      <c r="K73" s="97">
        <f>K55-SUM(K57:K72)</f>
        <v>0</v>
      </c>
      <c r="L73" s="136" t="s">
        <v>82</v>
      </c>
      <c r="M73" s="97">
        <f>M55-SUM(M57:M72)</f>
        <v>0</v>
      </c>
      <c r="N73" s="136" t="s">
        <v>82</v>
      </c>
      <c r="O73" s="97">
        <f>O55-SUM(O57:O72)</f>
        <v>0</v>
      </c>
      <c r="P73" s="136" t="s">
        <v>82</v>
      </c>
      <c r="Q73" s="97">
        <f>Q55-SUM(Q57:Q72)</f>
        <v>0</v>
      </c>
      <c r="R73" s="136" t="s">
        <v>82</v>
      </c>
      <c r="S73" s="97">
        <f>S55-SUM(S57:S72)</f>
        <v>0</v>
      </c>
    </row>
  </sheetData>
  <mergeCells count="22">
    <mergeCell ref="R54:S54"/>
    <mergeCell ref="J54:K54"/>
    <mergeCell ref="J11:K11"/>
    <mergeCell ref="T11:U11"/>
    <mergeCell ref="R11:S11"/>
    <mergeCell ref="L11:M11"/>
    <mergeCell ref="N11:O11"/>
    <mergeCell ref="P11:Q11"/>
    <mergeCell ref="L54:M54"/>
    <mergeCell ref="N54:O54"/>
    <mergeCell ref="P54:Q54"/>
    <mergeCell ref="C57:C58"/>
    <mergeCell ref="D54:E54"/>
    <mergeCell ref="F54:G54"/>
    <mergeCell ref="H54:I54"/>
    <mergeCell ref="H2:I2"/>
    <mergeCell ref="H3:I3"/>
    <mergeCell ref="B6:I6"/>
    <mergeCell ref="D11:E11"/>
    <mergeCell ref="H11:I11"/>
    <mergeCell ref="F11:G11"/>
    <mergeCell ref="B8:C8"/>
  </mergeCells>
  <dataValidations count="2">
    <dataValidation type="decimal" allowBlank="1" showInputMessage="1" showErrorMessage="1" sqref="R14:R48 J14:J48 H14:H48 C14:D48 F14:F48 L14:L48 N14:N48 P14:P48" xr:uid="{00000000-0002-0000-0400-000000000000}">
      <formula1>0</formula1>
      <formula2>99999999999999900000</formula2>
    </dataValidation>
    <dataValidation type="textLength" allowBlank="1" showInputMessage="1" showErrorMessage="1" sqref="B14:B48" xr:uid="{00000000-0002-0000-0400-000001000000}">
      <formula1>0</formula1>
      <formula2>100</formula2>
    </dataValidation>
  </dataValidations>
  <pageMargins left="0.25" right="0.25" top="0.75" bottom="0.75" header="0.3" footer="0.3"/>
  <pageSetup scale="31" fitToWidth="2" orientation="landscape" horizontalDpi="1200" verticalDpi="1200" r:id="rId1"/>
  <colBreaks count="1" manualBreakCount="1">
    <brk id="21" max="31"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8868F-7E37-4513-B4E1-EFE4F74D8F26}">
  <sheetPr>
    <pageSetUpPr fitToPage="1"/>
  </sheetPr>
  <dimension ref="A1:T20"/>
  <sheetViews>
    <sheetView showGridLines="0" zoomScale="80" zoomScaleNormal="80" workbookViewId="0">
      <selection activeCell="A3" sqref="A3"/>
    </sheetView>
  </sheetViews>
  <sheetFormatPr defaultColWidth="9.140625" defaultRowHeight="15" x14ac:dyDescent="0.25"/>
  <cols>
    <col min="1" max="1" width="5" style="53" customWidth="1"/>
    <col min="2" max="2" width="29.140625" style="53" customWidth="1"/>
    <col min="3" max="3" width="25.28515625" style="53" bestFit="1" customWidth="1"/>
    <col min="4" max="19" width="24.140625" style="53" customWidth="1"/>
    <col min="20" max="20" width="25.7109375" style="53" customWidth="1"/>
    <col min="21" max="21" width="15.140625" style="53" bestFit="1" customWidth="1"/>
    <col min="22" max="16384" width="9.140625" style="53"/>
  </cols>
  <sheetData>
    <row r="1" spans="1:19" x14ac:dyDescent="0.25">
      <c r="A1" s="89" t="s">
        <v>16</v>
      </c>
      <c r="B1" s="9"/>
      <c r="C1" s="9"/>
      <c r="D1" s="9"/>
      <c r="E1" s="9"/>
      <c r="F1" s="9"/>
      <c r="G1" s="9"/>
      <c r="H1" s="9"/>
    </row>
    <row r="2" spans="1:19" ht="15" customHeight="1" x14ac:dyDescent="0.25">
      <c r="A2" s="5" t="s">
        <v>42</v>
      </c>
      <c r="B2" s="9"/>
      <c r="C2" s="9"/>
      <c r="D2" s="9"/>
      <c r="E2" s="21" t="s">
        <v>46</v>
      </c>
      <c r="F2" s="192" t="str">
        <f>IF('3. Cost Proposal Summary'!F2="","",'3. Cost Proposal Summary'!F2)</f>
        <v/>
      </c>
      <c r="G2" s="193"/>
    </row>
    <row r="3" spans="1:19" ht="16.5" customHeight="1" x14ac:dyDescent="0.25">
      <c r="A3" s="90" t="s">
        <v>145</v>
      </c>
      <c r="B3" s="9"/>
      <c r="C3" s="9"/>
      <c r="D3" s="9"/>
      <c r="E3" s="9"/>
      <c r="F3" s="172" t="s">
        <v>2</v>
      </c>
      <c r="G3" s="174"/>
    </row>
    <row r="4" spans="1:19" x14ac:dyDescent="0.25">
      <c r="A4" s="6" t="s">
        <v>9</v>
      </c>
      <c r="B4" s="6"/>
      <c r="C4" s="10"/>
      <c r="D4" s="10"/>
      <c r="E4" s="10"/>
      <c r="F4" s="10"/>
      <c r="G4" s="10"/>
      <c r="H4" s="10"/>
    </row>
    <row r="5" spans="1:19" ht="283.14999999999998" customHeight="1" x14ac:dyDescent="0.25">
      <c r="A5" s="9"/>
      <c r="B5" s="205" t="s">
        <v>94</v>
      </c>
      <c r="C5" s="205"/>
      <c r="D5" s="205"/>
      <c r="E5" s="205"/>
      <c r="F5" s="205"/>
      <c r="G5" s="205"/>
      <c r="H5" s="205"/>
    </row>
    <row r="6" spans="1:19" ht="11.25" customHeight="1" x14ac:dyDescent="0.25">
      <c r="A6" s="9"/>
      <c r="B6" s="14"/>
      <c r="C6" s="9"/>
      <c r="D6" s="9"/>
      <c r="E6" s="9"/>
      <c r="F6" s="9"/>
      <c r="G6" s="9"/>
      <c r="H6" s="9"/>
    </row>
    <row r="7" spans="1:19" ht="15.75" thickBot="1" x14ac:dyDescent="0.3">
      <c r="A7" s="9"/>
      <c r="B7"/>
      <c r="C7"/>
      <c r="D7"/>
      <c r="E7" s="9"/>
    </row>
    <row r="8" spans="1:19" s="51" customFormat="1" ht="18.75" customHeight="1" thickBot="1" x14ac:dyDescent="0.3">
      <c r="A8" s="18"/>
      <c r="B8" s="83" t="s">
        <v>93</v>
      </c>
      <c r="C8" s="53"/>
      <c r="D8" s="203" t="s">
        <v>47</v>
      </c>
      <c r="E8" s="204"/>
      <c r="F8" s="203" t="s">
        <v>48</v>
      </c>
      <c r="G8" s="204"/>
      <c r="H8" s="203" t="s">
        <v>49</v>
      </c>
      <c r="I8" s="204"/>
      <c r="J8" s="203" t="s">
        <v>50</v>
      </c>
      <c r="K8" s="204"/>
      <c r="L8" s="203" t="s">
        <v>51</v>
      </c>
      <c r="M8" s="204"/>
      <c r="N8" s="203" t="s">
        <v>52</v>
      </c>
      <c r="O8" s="204"/>
      <c r="P8"/>
      <c r="Q8"/>
      <c r="R8"/>
      <c r="S8"/>
    </row>
    <row r="9" spans="1:19" s="51" customFormat="1" ht="18.75" customHeight="1" x14ac:dyDescent="0.25">
      <c r="A9" s="18"/>
      <c r="B9" s="83"/>
      <c r="C9" s="53"/>
      <c r="D9" s="106" t="s">
        <v>92</v>
      </c>
      <c r="E9" s="147">
        <v>0</v>
      </c>
      <c r="F9" s="106" t="s">
        <v>92</v>
      </c>
      <c r="G9" s="147">
        <v>0</v>
      </c>
      <c r="H9" s="106" t="s">
        <v>92</v>
      </c>
      <c r="I9" s="147">
        <v>0</v>
      </c>
      <c r="J9" s="106" t="s">
        <v>92</v>
      </c>
      <c r="K9" s="147">
        <v>0</v>
      </c>
      <c r="L9" s="106" t="s">
        <v>92</v>
      </c>
      <c r="M9" s="147">
        <v>0</v>
      </c>
      <c r="N9" s="106" t="s">
        <v>92</v>
      </c>
      <c r="O9" s="147">
        <v>0</v>
      </c>
      <c r="P9" s="203" t="s">
        <v>6</v>
      </c>
      <c r="Q9" s="204"/>
    </row>
    <row r="10" spans="1:19" s="51" customFormat="1" ht="33.6" customHeight="1" x14ac:dyDescent="0.25">
      <c r="A10" s="18"/>
      <c r="B10" s="83"/>
      <c r="C10" s="53"/>
      <c r="D10" s="106" t="s">
        <v>32</v>
      </c>
      <c r="E10" s="107" t="s">
        <v>33</v>
      </c>
      <c r="F10" s="106" t="s">
        <v>32</v>
      </c>
      <c r="G10" s="107" t="s">
        <v>33</v>
      </c>
      <c r="H10" s="106" t="s">
        <v>32</v>
      </c>
      <c r="I10" s="107" t="s">
        <v>33</v>
      </c>
      <c r="J10" s="106" t="s">
        <v>32</v>
      </c>
      <c r="K10" s="107" t="s">
        <v>33</v>
      </c>
      <c r="L10" s="106" t="s">
        <v>32</v>
      </c>
      <c r="M10" s="107" t="s">
        <v>33</v>
      </c>
      <c r="N10" s="106" t="s">
        <v>32</v>
      </c>
      <c r="O10" s="107" t="s">
        <v>33</v>
      </c>
      <c r="P10" s="106" t="s">
        <v>10</v>
      </c>
      <c r="Q10" s="107" t="s">
        <v>12</v>
      </c>
    </row>
    <row r="11" spans="1:19" s="51" customFormat="1" x14ac:dyDescent="0.25">
      <c r="A11" s="18"/>
      <c r="B11" s="210" t="s">
        <v>53</v>
      </c>
      <c r="C11" s="211"/>
      <c r="D11" s="108"/>
      <c r="E11" s="23">
        <f>D11*E9</f>
        <v>0</v>
      </c>
      <c r="F11" s="108"/>
      <c r="G11" s="23">
        <f>F11*G9</f>
        <v>0</v>
      </c>
      <c r="H11" s="108"/>
      <c r="I11" s="23">
        <f>H11*I9</f>
        <v>0</v>
      </c>
      <c r="J11" s="108"/>
      <c r="K11" s="23">
        <f>J11*K9</f>
        <v>0</v>
      </c>
      <c r="L11" s="108"/>
      <c r="M11" s="23">
        <f>L11*M9</f>
        <v>0</v>
      </c>
      <c r="N11" s="108"/>
      <c r="O11" s="23">
        <f>N11*O9</f>
        <v>0</v>
      </c>
      <c r="P11" s="111">
        <f t="shared" ref="P11:Q13" si="0">SUM(N11,L11,J11,H11,F11,D11)</f>
        <v>0</v>
      </c>
      <c r="Q11" s="145">
        <f t="shared" si="0"/>
        <v>0</v>
      </c>
    </row>
    <row r="12" spans="1:19" s="51" customFormat="1" x14ac:dyDescent="0.25">
      <c r="A12" s="18"/>
      <c r="B12" s="210" t="s">
        <v>54</v>
      </c>
      <c r="C12" s="211"/>
      <c r="D12" s="108"/>
      <c r="E12" s="23">
        <f>D12*E9</f>
        <v>0</v>
      </c>
      <c r="F12" s="108"/>
      <c r="G12" s="23">
        <f>F12*G9</f>
        <v>0</v>
      </c>
      <c r="H12" s="108"/>
      <c r="I12" s="23">
        <f>H12*I9</f>
        <v>0</v>
      </c>
      <c r="J12" s="108"/>
      <c r="K12" s="23">
        <f>J12*K9</f>
        <v>0</v>
      </c>
      <c r="L12" s="108"/>
      <c r="M12" s="23">
        <f>L12*M9</f>
        <v>0</v>
      </c>
      <c r="N12" s="108"/>
      <c r="O12" s="23">
        <f>N12*O9</f>
        <v>0</v>
      </c>
      <c r="P12" s="111">
        <f t="shared" si="0"/>
        <v>0</v>
      </c>
      <c r="Q12" s="145">
        <f t="shared" si="0"/>
        <v>0</v>
      </c>
    </row>
    <row r="13" spans="1:19" s="51" customFormat="1" x14ac:dyDescent="0.25">
      <c r="A13" s="18"/>
      <c r="B13" s="210" t="s">
        <v>55</v>
      </c>
      <c r="C13" s="211"/>
      <c r="D13" s="122">
        <v>0</v>
      </c>
      <c r="E13" s="23">
        <f>D13*E9</f>
        <v>0</v>
      </c>
      <c r="F13" s="122"/>
      <c r="G13" s="23">
        <f>F13*G9</f>
        <v>0</v>
      </c>
      <c r="H13" s="122">
        <v>15000</v>
      </c>
      <c r="I13" s="23">
        <f>H13*I9</f>
        <v>0</v>
      </c>
      <c r="J13" s="122">
        <v>15000</v>
      </c>
      <c r="K13" s="23">
        <f>J13*K9</f>
        <v>0</v>
      </c>
      <c r="L13" s="122">
        <v>15000</v>
      </c>
      <c r="M13" s="23">
        <f>L13*M9</f>
        <v>0</v>
      </c>
      <c r="N13" s="122">
        <v>15000</v>
      </c>
      <c r="O13" s="23">
        <f>N13*O9</f>
        <v>0</v>
      </c>
      <c r="P13" s="111">
        <f t="shared" si="0"/>
        <v>60000</v>
      </c>
      <c r="Q13" s="145">
        <f t="shared" si="0"/>
        <v>0</v>
      </c>
    </row>
    <row r="14" spans="1:19" s="51" customFormat="1" ht="15.75" thickBot="1" x14ac:dyDescent="0.3">
      <c r="A14" s="18"/>
      <c r="B14" s="206" t="s">
        <v>31</v>
      </c>
      <c r="C14" s="207"/>
      <c r="D14" s="105"/>
      <c r="E14" s="109"/>
      <c r="F14" s="105"/>
      <c r="G14" s="109"/>
      <c r="H14" s="105"/>
      <c r="I14" s="109"/>
      <c r="J14" s="105"/>
      <c r="K14" s="109"/>
      <c r="L14" s="105"/>
      <c r="M14" s="109"/>
      <c r="N14" s="65"/>
      <c r="O14" s="24" t="str">
        <f>IFERROR(#REF!*N14,"")</f>
        <v/>
      </c>
      <c r="P14" s="112">
        <f>N14</f>
        <v>0</v>
      </c>
      <c r="Q14" s="146" t="str">
        <f>O14</f>
        <v/>
      </c>
    </row>
    <row r="15" spans="1:19" ht="16.5" thickTop="1" thickBot="1" x14ac:dyDescent="0.3">
      <c r="A15" s="25"/>
      <c r="B15" s="208" t="s">
        <v>6</v>
      </c>
      <c r="C15" s="209"/>
      <c r="D15" s="110">
        <f t="shared" ref="D15:Q15" si="1">SUM(D11:D14)</f>
        <v>0</v>
      </c>
      <c r="E15" s="20">
        <f t="shared" si="1"/>
        <v>0</v>
      </c>
      <c r="F15" s="110">
        <f t="shared" si="1"/>
        <v>0</v>
      </c>
      <c r="G15" s="20">
        <f t="shared" si="1"/>
        <v>0</v>
      </c>
      <c r="H15" s="110">
        <f t="shared" si="1"/>
        <v>15000</v>
      </c>
      <c r="I15" s="20">
        <f t="shared" si="1"/>
        <v>0</v>
      </c>
      <c r="J15" s="110">
        <f t="shared" si="1"/>
        <v>15000</v>
      </c>
      <c r="K15" s="20">
        <f t="shared" si="1"/>
        <v>0</v>
      </c>
      <c r="L15" s="110">
        <f t="shared" si="1"/>
        <v>15000</v>
      </c>
      <c r="M15" s="20">
        <f t="shared" si="1"/>
        <v>0</v>
      </c>
      <c r="N15" s="110">
        <f t="shared" si="1"/>
        <v>15000</v>
      </c>
      <c r="O15" s="20">
        <f t="shared" si="1"/>
        <v>0</v>
      </c>
      <c r="P15" s="110"/>
      <c r="Q15" s="20">
        <f t="shared" si="1"/>
        <v>0</v>
      </c>
    </row>
    <row r="16" spans="1:19" x14ac:dyDescent="0.25">
      <c r="A16" s="19"/>
      <c r="G16" s="19"/>
      <c r="H16" s="19"/>
      <c r="Q16" s="54"/>
    </row>
    <row r="17" spans="2:20" x14ac:dyDescent="0.25">
      <c r="B17" s="71"/>
      <c r="T17" s="54"/>
    </row>
    <row r="18" spans="2:20" x14ac:dyDescent="0.25">
      <c r="B18" s="70"/>
      <c r="C18" s="70"/>
      <c r="D18" s="9"/>
      <c r="T18" s="54"/>
    </row>
    <row r="20" spans="2:20" x14ac:dyDescent="0.25">
      <c r="C20" s="70"/>
      <c r="D20" s="9"/>
    </row>
  </sheetData>
  <mergeCells count="15">
    <mergeCell ref="B15:C15"/>
    <mergeCell ref="B11:C11"/>
    <mergeCell ref="B13:C13"/>
    <mergeCell ref="B12:C12"/>
    <mergeCell ref="F3:G3"/>
    <mergeCell ref="F2:G2"/>
    <mergeCell ref="B5:H5"/>
    <mergeCell ref="B14:C14"/>
    <mergeCell ref="D8:E8"/>
    <mergeCell ref="F8:G8"/>
    <mergeCell ref="P9:Q9"/>
    <mergeCell ref="H8:I8"/>
    <mergeCell ref="J8:K8"/>
    <mergeCell ref="L8:M8"/>
    <mergeCell ref="N8:O8"/>
  </mergeCells>
  <dataValidations count="1">
    <dataValidation type="decimal" allowBlank="1" showInputMessage="1" showErrorMessage="1" sqref="E14 I14 L11:L14 G14 M14 K14 J11:J14 H11:H14 F11:F14 D11:D14 N11:N14" xr:uid="{20669D61-F285-A34B-8E96-7644540FE507}">
      <formula1>0</formula1>
      <formula2>99999999999999900000</formula2>
    </dataValidation>
  </dataValidations>
  <pageMargins left="0.25" right="0.25" top="0.75" bottom="0.75" header="0.3" footer="0.3"/>
  <pageSetup scale="26"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5B3F4-80BE-46CE-939C-81492F7EE9C6}">
  <dimension ref="A1:N38"/>
  <sheetViews>
    <sheetView showGridLines="0" zoomScale="80" zoomScaleNormal="80" workbookViewId="0">
      <selection activeCell="A3" sqref="A3"/>
    </sheetView>
  </sheetViews>
  <sheetFormatPr defaultColWidth="9.140625" defaultRowHeight="14.25" x14ac:dyDescent="0.2"/>
  <cols>
    <col min="1" max="1" width="4.7109375" style="66" customWidth="1"/>
    <col min="2" max="2" width="34.7109375" style="66" customWidth="1"/>
    <col min="3" max="3" width="23.7109375" style="66" customWidth="1"/>
    <col min="4" max="4" width="24.28515625" style="66" bestFit="1" customWidth="1"/>
    <col min="5" max="17" width="23.7109375" style="66" customWidth="1"/>
    <col min="18" max="18" width="22.7109375" style="66" customWidth="1"/>
    <col min="19" max="20" width="25.7109375" style="66" customWidth="1"/>
    <col min="21" max="21" width="15.140625" style="66" bestFit="1" customWidth="1"/>
    <col min="22" max="16384" width="9.140625" style="66"/>
  </cols>
  <sheetData>
    <row r="1" spans="1:14" s="7" customFormat="1" ht="15" x14ac:dyDescent="0.2">
      <c r="A1" s="89" t="s">
        <v>16</v>
      </c>
      <c r="B1" s="9"/>
      <c r="C1" s="9"/>
      <c r="D1" s="9"/>
      <c r="E1" s="9"/>
      <c r="F1" s="9"/>
      <c r="G1" s="66"/>
      <c r="H1" s="66"/>
      <c r="I1" s="66"/>
      <c r="J1" s="66"/>
      <c r="K1" s="66"/>
      <c r="L1" s="66"/>
      <c r="M1" s="66"/>
    </row>
    <row r="2" spans="1:14" s="7" customFormat="1" ht="15" customHeight="1" x14ac:dyDescent="0.25">
      <c r="A2" s="5" t="s">
        <v>42</v>
      </c>
      <c r="B2" s="9"/>
      <c r="C2" s="9"/>
      <c r="D2" s="21" t="s">
        <v>46</v>
      </c>
      <c r="E2" s="181" t="str">
        <f>IF('3. Cost Proposal Summary'!F2="","",'3. Cost Proposal Summary'!F2)</f>
        <v/>
      </c>
      <c r="F2" s="181"/>
      <c r="G2" s="66"/>
      <c r="H2" s="66"/>
      <c r="I2" s="66"/>
      <c r="J2" s="66"/>
      <c r="K2" s="66"/>
      <c r="L2" s="66"/>
      <c r="M2" s="66"/>
    </row>
    <row r="3" spans="1:14" s="7" customFormat="1" ht="16.5" customHeight="1" x14ac:dyDescent="0.2">
      <c r="A3" s="90" t="s">
        <v>145</v>
      </c>
      <c r="B3" s="9"/>
      <c r="C3" s="9"/>
      <c r="D3" s="9"/>
      <c r="E3" s="182" t="s">
        <v>2</v>
      </c>
      <c r="F3" s="182"/>
      <c r="G3" s="66"/>
      <c r="H3" s="66"/>
      <c r="I3" s="66"/>
      <c r="J3" s="66"/>
      <c r="K3" s="66"/>
      <c r="L3" s="66"/>
      <c r="M3" s="66"/>
    </row>
    <row r="4" spans="1:14" s="7" customFormat="1" ht="15" x14ac:dyDescent="0.25">
      <c r="A4" s="6" t="s">
        <v>56</v>
      </c>
      <c r="B4" s="6"/>
      <c r="C4" s="10"/>
      <c r="D4" s="10"/>
      <c r="E4" s="10"/>
      <c r="F4" s="10"/>
      <c r="G4" s="66"/>
      <c r="H4" s="66"/>
      <c r="I4" s="66"/>
      <c r="J4" s="66"/>
      <c r="K4" s="66"/>
      <c r="L4" s="66"/>
      <c r="M4" s="66"/>
    </row>
    <row r="5" spans="1:14" ht="274.89999999999998" customHeight="1" x14ac:dyDescent="0.2">
      <c r="B5" s="194" t="s">
        <v>95</v>
      </c>
      <c r="C5" s="195"/>
      <c r="D5" s="195"/>
      <c r="E5" s="195"/>
      <c r="F5" s="195"/>
      <c r="G5" s="195"/>
      <c r="H5" s="196"/>
    </row>
    <row r="7" spans="1:14" s="85" customFormat="1" ht="18.75" customHeight="1" x14ac:dyDescent="0.25">
      <c r="B7" s="84" t="s">
        <v>34</v>
      </c>
    </row>
    <row r="9" spans="1:14" ht="15" x14ac:dyDescent="0.2">
      <c r="B9" s="84" t="s">
        <v>58</v>
      </c>
    </row>
    <row r="10" spans="1:14" ht="15" x14ac:dyDescent="0.2">
      <c r="B10" s="116" t="s">
        <v>57</v>
      </c>
      <c r="C10" s="116" t="s">
        <v>38</v>
      </c>
      <c r="D10" s="116" t="s">
        <v>37</v>
      </c>
      <c r="E10" s="113" t="s">
        <v>35</v>
      </c>
      <c r="F10" s="113" t="s">
        <v>39</v>
      </c>
      <c r="G10" s="113" t="s">
        <v>40</v>
      </c>
      <c r="H10" s="113" t="s">
        <v>41</v>
      </c>
      <c r="I10" s="113" t="s">
        <v>59</v>
      </c>
      <c r="J10" s="113" t="s">
        <v>60</v>
      </c>
      <c r="K10" s="113" t="s">
        <v>61</v>
      </c>
      <c r="L10" s="113" t="s">
        <v>62</v>
      </c>
      <c r="M10" s="113" t="s">
        <v>36</v>
      </c>
      <c r="N10" s="113" t="s">
        <v>12</v>
      </c>
    </row>
    <row r="11" spans="1:14" x14ac:dyDescent="0.2">
      <c r="B11" s="124" t="s">
        <v>63</v>
      </c>
      <c r="C11" s="125">
        <v>250</v>
      </c>
      <c r="D11" s="124">
        <v>20</v>
      </c>
      <c r="E11" s="125">
        <f>C11*D11</f>
        <v>5000</v>
      </c>
      <c r="F11" s="126">
        <v>500</v>
      </c>
      <c r="G11" s="126">
        <v>500</v>
      </c>
      <c r="H11" s="126">
        <v>500</v>
      </c>
      <c r="I11" s="126">
        <v>500</v>
      </c>
      <c r="J11" s="126">
        <v>500</v>
      </c>
      <c r="K11" s="126">
        <v>500</v>
      </c>
      <c r="L11" s="126">
        <v>500</v>
      </c>
      <c r="M11" s="126">
        <f t="shared" ref="M11:M17" si="0">SUM(F11:L11)</f>
        <v>3500</v>
      </c>
      <c r="N11" s="126">
        <f>SUM(E11,M11)</f>
        <v>8500</v>
      </c>
    </row>
    <row r="12" spans="1:14" x14ac:dyDescent="0.2">
      <c r="B12" s="75"/>
      <c r="C12" s="76"/>
      <c r="D12" s="117"/>
      <c r="E12" s="68">
        <f>C12*D12</f>
        <v>0</v>
      </c>
      <c r="F12" s="123"/>
      <c r="G12" s="76"/>
      <c r="H12" s="76"/>
      <c r="I12" s="76"/>
      <c r="J12" s="76"/>
      <c r="K12" s="76"/>
      <c r="L12" s="76"/>
      <c r="M12" s="68">
        <f t="shared" si="0"/>
        <v>0</v>
      </c>
      <c r="N12" s="68">
        <f>SUM(E12,M12)</f>
        <v>0</v>
      </c>
    </row>
    <row r="13" spans="1:14" x14ac:dyDescent="0.2">
      <c r="B13" s="75"/>
      <c r="C13" s="76"/>
      <c r="D13" s="117"/>
      <c r="E13" s="68">
        <f t="shared" ref="E13:E28" si="1">C13*D13</f>
        <v>0</v>
      </c>
      <c r="F13" s="76"/>
      <c r="G13" s="76"/>
      <c r="H13" s="76"/>
      <c r="I13" s="76"/>
      <c r="J13" s="76"/>
      <c r="K13" s="76"/>
      <c r="L13" s="76"/>
      <c r="M13" s="68">
        <f t="shared" si="0"/>
        <v>0</v>
      </c>
      <c r="N13" s="68">
        <f t="shared" ref="N13:N17" si="2">SUM(E13,M13)</f>
        <v>0</v>
      </c>
    </row>
    <row r="14" spans="1:14" x14ac:dyDescent="0.2">
      <c r="B14" s="75"/>
      <c r="C14" s="76"/>
      <c r="D14" s="117"/>
      <c r="E14" s="68">
        <f t="shared" si="1"/>
        <v>0</v>
      </c>
      <c r="F14" s="76"/>
      <c r="G14" s="76"/>
      <c r="H14" s="76"/>
      <c r="I14" s="76"/>
      <c r="J14" s="76"/>
      <c r="K14" s="76"/>
      <c r="L14" s="76"/>
      <c r="M14" s="68">
        <f t="shared" si="0"/>
        <v>0</v>
      </c>
      <c r="N14" s="68">
        <f t="shared" si="2"/>
        <v>0</v>
      </c>
    </row>
    <row r="15" spans="1:14" x14ac:dyDescent="0.2">
      <c r="B15" s="75"/>
      <c r="C15" s="76"/>
      <c r="D15" s="117"/>
      <c r="E15" s="68">
        <f t="shared" si="1"/>
        <v>0</v>
      </c>
      <c r="F15" s="76"/>
      <c r="G15" s="76"/>
      <c r="H15" s="76"/>
      <c r="I15" s="76"/>
      <c r="J15" s="76"/>
      <c r="K15" s="76"/>
      <c r="L15" s="76"/>
      <c r="M15" s="68">
        <f t="shared" si="0"/>
        <v>0</v>
      </c>
      <c r="N15" s="68">
        <f t="shared" si="2"/>
        <v>0</v>
      </c>
    </row>
    <row r="16" spans="1:14" x14ac:dyDescent="0.2">
      <c r="B16" s="75"/>
      <c r="C16" s="76"/>
      <c r="D16" s="117"/>
      <c r="E16" s="68">
        <f t="shared" si="1"/>
        <v>0</v>
      </c>
      <c r="F16" s="76"/>
      <c r="G16" s="76"/>
      <c r="H16" s="76"/>
      <c r="I16" s="76"/>
      <c r="J16" s="76"/>
      <c r="K16" s="76"/>
      <c r="L16" s="76"/>
      <c r="M16" s="68">
        <f t="shared" si="0"/>
        <v>0</v>
      </c>
      <c r="N16" s="68">
        <f>SUM(E16,M16)</f>
        <v>0</v>
      </c>
    </row>
    <row r="17" spans="2:14" x14ac:dyDescent="0.2">
      <c r="B17" s="75"/>
      <c r="C17" s="76"/>
      <c r="D17" s="117"/>
      <c r="E17" s="68">
        <f t="shared" si="1"/>
        <v>0</v>
      </c>
      <c r="F17" s="76"/>
      <c r="G17" s="76"/>
      <c r="H17" s="76"/>
      <c r="I17" s="76"/>
      <c r="J17" s="76"/>
      <c r="K17" s="76"/>
      <c r="L17" s="76"/>
      <c r="M17" s="68">
        <f t="shared" si="0"/>
        <v>0</v>
      </c>
      <c r="N17" s="68">
        <f t="shared" si="2"/>
        <v>0</v>
      </c>
    </row>
    <row r="18" spans="2:14" x14ac:dyDescent="0.2">
      <c r="B18" s="75"/>
      <c r="C18" s="76"/>
      <c r="D18" s="117"/>
      <c r="E18" s="68">
        <f t="shared" si="1"/>
        <v>0</v>
      </c>
      <c r="F18" s="76"/>
      <c r="G18" s="76"/>
      <c r="H18" s="76"/>
      <c r="I18" s="76"/>
      <c r="J18" s="76"/>
      <c r="K18" s="76"/>
      <c r="L18" s="76"/>
      <c r="M18" s="68">
        <f>SUM(F18:L18)</f>
        <v>0</v>
      </c>
      <c r="N18" s="68">
        <f>SUM(E18,M18)</f>
        <v>0</v>
      </c>
    </row>
    <row r="19" spans="2:14" x14ac:dyDescent="0.2">
      <c r="B19" s="75"/>
      <c r="C19" s="76"/>
      <c r="D19" s="117"/>
      <c r="E19" s="68">
        <f t="shared" si="1"/>
        <v>0</v>
      </c>
      <c r="F19" s="76"/>
      <c r="G19" s="76"/>
      <c r="H19" s="76"/>
      <c r="I19" s="76"/>
      <c r="J19" s="76"/>
      <c r="K19" s="76"/>
      <c r="L19" s="76"/>
      <c r="M19" s="68">
        <f t="shared" ref="M19:M28" si="3">SUM(F19:L19)</f>
        <v>0</v>
      </c>
      <c r="N19" s="68">
        <f t="shared" ref="N19:N28" si="4">SUM(E19,M19)</f>
        <v>0</v>
      </c>
    </row>
    <row r="20" spans="2:14" ht="15.75" customHeight="1" x14ac:dyDescent="0.2">
      <c r="B20" s="75"/>
      <c r="C20" s="76"/>
      <c r="D20" s="117"/>
      <c r="E20" s="68">
        <f t="shared" ref="E20:E25" si="5">C20*D20</f>
        <v>0</v>
      </c>
      <c r="F20" s="76"/>
      <c r="G20" s="76"/>
      <c r="H20" s="76"/>
      <c r="I20" s="76"/>
      <c r="J20" s="76"/>
      <c r="K20" s="76"/>
      <c r="L20" s="76"/>
      <c r="M20" s="68">
        <f t="shared" ref="M20:M25" si="6">SUM(F20:L20)</f>
        <v>0</v>
      </c>
      <c r="N20" s="68">
        <f t="shared" ref="N20:N25" si="7">SUM(E20,M20)</f>
        <v>0</v>
      </c>
    </row>
    <row r="21" spans="2:14" ht="15.75" customHeight="1" x14ac:dyDescent="0.2">
      <c r="B21" s="75"/>
      <c r="C21" s="76"/>
      <c r="D21" s="117"/>
      <c r="E21" s="68">
        <f t="shared" si="5"/>
        <v>0</v>
      </c>
      <c r="F21" s="76"/>
      <c r="G21" s="76"/>
      <c r="H21" s="76"/>
      <c r="I21" s="76"/>
      <c r="J21" s="76"/>
      <c r="K21" s="76"/>
      <c r="L21" s="76"/>
      <c r="M21" s="68">
        <f t="shared" si="6"/>
        <v>0</v>
      </c>
      <c r="N21" s="68">
        <f t="shared" si="7"/>
        <v>0</v>
      </c>
    </row>
    <row r="22" spans="2:14" ht="15.75" customHeight="1" x14ac:dyDescent="0.2">
      <c r="B22" s="75"/>
      <c r="C22" s="76"/>
      <c r="D22" s="117"/>
      <c r="E22" s="68">
        <f t="shared" si="5"/>
        <v>0</v>
      </c>
      <c r="F22" s="76"/>
      <c r="G22" s="76"/>
      <c r="H22" s="76"/>
      <c r="I22" s="76"/>
      <c r="J22" s="76"/>
      <c r="K22" s="76"/>
      <c r="L22" s="76"/>
      <c r="M22" s="68">
        <f t="shared" si="6"/>
        <v>0</v>
      </c>
      <c r="N22" s="68">
        <f t="shared" si="7"/>
        <v>0</v>
      </c>
    </row>
    <row r="23" spans="2:14" ht="15.75" customHeight="1" x14ac:dyDescent="0.2">
      <c r="B23" s="75"/>
      <c r="C23" s="76"/>
      <c r="D23" s="117"/>
      <c r="E23" s="68">
        <f t="shared" si="5"/>
        <v>0</v>
      </c>
      <c r="F23" s="76"/>
      <c r="G23" s="76"/>
      <c r="H23" s="76"/>
      <c r="I23" s="76"/>
      <c r="J23" s="76"/>
      <c r="K23" s="76"/>
      <c r="L23" s="76"/>
      <c r="M23" s="68">
        <f t="shared" si="6"/>
        <v>0</v>
      </c>
      <c r="N23" s="68">
        <f t="shared" si="7"/>
        <v>0</v>
      </c>
    </row>
    <row r="24" spans="2:14" ht="15.75" customHeight="1" x14ac:dyDescent="0.2">
      <c r="B24" s="75"/>
      <c r="C24" s="76"/>
      <c r="D24" s="117"/>
      <c r="E24" s="68">
        <f t="shared" si="5"/>
        <v>0</v>
      </c>
      <c r="F24" s="76"/>
      <c r="G24" s="76"/>
      <c r="H24" s="76"/>
      <c r="I24" s="76"/>
      <c r="J24" s="76"/>
      <c r="K24" s="76"/>
      <c r="L24" s="76"/>
      <c r="M24" s="68">
        <f t="shared" si="6"/>
        <v>0</v>
      </c>
      <c r="N24" s="68">
        <f t="shared" si="7"/>
        <v>0</v>
      </c>
    </row>
    <row r="25" spans="2:14" ht="15.75" customHeight="1" x14ac:dyDescent="0.2">
      <c r="B25" s="75"/>
      <c r="C25" s="76"/>
      <c r="D25" s="117"/>
      <c r="E25" s="68">
        <f t="shared" si="5"/>
        <v>0</v>
      </c>
      <c r="F25" s="76"/>
      <c r="G25" s="76"/>
      <c r="H25" s="76"/>
      <c r="I25" s="76"/>
      <c r="J25" s="76"/>
      <c r="K25" s="76"/>
      <c r="L25" s="76"/>
      <c r="M25" s="68">
        <f t="shared" si="6"/>
        <v>0</v>
      </c>
      <c r="N25" s="68">
        <f t="shared" si="7"/>
        <v>0</v>
      </c>
    </row>
    <row r="26" spans="2:14" ht="15.75" customHeight="1" x14ac:dyDescent="0.2">
      <c r="B26" s="75"/>
      <c r="C26" s="76"/>
      <c r="D26" s="117"/>
      <c r="E26" s="68">
        <f t="shared" si="1"/>
        <v>0</v>
      </c>
      <c r="F26" s="76"/>
      <c r="G26" s="76"/>
      <c r="H26" s="76"/>
      <c r="I26" s="76"/>
      <c r="J26" s="76"/>
      <c r="K26" s="76"/>
      <c r="L26" s="76"/>
      <c r="M26" s="68">
        <f t="shared" si="3"/>
        <v>0</v>
      </c>
      <c r="N26" s="68">
        <f t="shared" si="4"/>
        <v>0</v>
      </c>
    </row>
    <row r="27" spans="2:14" ht="15.75" customHeight="1" x14ac:dyDescent="0.2">
      <c r="B27" s="75"/>
      <c r="C27" s="76"/>
      <c r="D27" s="117"/>
      <c r="E27" s="68">
        <f t="shared" si="1"/>
        <v>0</v>
      </c>
      <c r="F27" s="76"/>
      <c r="G27" s="76"/>
      <c r="H27" s="76"/>
      <c r="I27" s="76"/>
      <c r="J27" s="76"/>
      <c r="K27" s="76"/>
      <c r="L27" s="76"/>
      <c r="M27" s="68">
        <f t="shared" si="3"/>
        <v>0</v>
      </c>
      <c r="N27" s="68">
        <f t="shared" si="4"/>
        <v>0</v>
      </c>
    </row>
    <row r="28" spans="2:14" ht="15.75" customHeight="1" x14ac:dyDescent="0.2">
      <c r="B28" s="75"/>
      <c r="C28" s="76"/>
      <c r="D28" s="117"/>
      <c r="E28" s="68">
        <f t="shared" si="1"/>
        <v>0</v>
      </c>
      <c r="F28" s="76"/>
      <c r="G28" s="76"/>
      <c r="H28" s="76"/>
      <c r="I28" s="76"/>
      <c r="J28" s="76"/>
      <c r="K28" s="76"/>
      <c r="L28" s="76"/>
      <c r="M28" s="68">
        <f t="shared" si="3"/>
        <v>0</v>
      </c>
      <c r="N28" s="68">
        <f t="shared" si="4"/>
        <v>0</v>
      </c>
    </row>
    <row r="29" spans="2:14" ht="15.75" customHeight="1" x14ac:dyDescent="0.2">
      <c r="B29" s="75"/>
      <c r="C29" s="76"/>
      <c r="D29" s="117"/>
      <c r="E29" s="68">
        <f t="shared" ref="E29:E36" si="8">C29*D29</f>
        <v>0</v>
      </c>
      <c r="F29" s="76"/>
      <c r="G29" s="76"/>
      <c r="H29" s="76"/>
      <c r="I29" s="76"/>
      <c r="J29" s="76"/>
      <c r="K29" s="76"/>
      <c r="L29" s="76"/>
      <c r="M29" s="68">
        <f t="shared" ref="M29:M33" si="9">SUM(F29:L29)</f>
        <v>0</v>
      </c>
      <c r="N29" s="68">
        <f>SUM(E29,M29)</f>
        <v>0</v>
      </c>
    </row>
    <row r="30" spans="2:14" ht="15.75" customHeight="1" x14ac:dyDescent="0.2">
      <c r="B30" s="75"/>
      <c r="C30" s="76"/>
      <c r="D30" s="117"/>
      <c r="E30" s="68">
        <f t="shared" ref="E30" si="10">C30*D30</f>
        <v>0</v>
      </c>
      <c r="F30" s="76"/>
      <c r="G30" s="76"/>
      <c r="H30" s="76"/>
      <c r="I30" s="76"/>
      <c r="J30" s="76"/>
      <c r="K30" s="76"/>
      <c r="L30" s="76"/>
      <c r="M30" s="68">
        <f t="shared" ref="M30" si="11">SUM(F30:L30)</f>
        <v>0</v>
      </c>
      <c r="N30" s="68">
        <f t="shared" ref="N30" si="12">SUM(E30,M30)</f>
        <v>0</v>
      </c>
    </row>
    <row r="31" spans="2:14" ht="15.75" customHeight="1" x14ac:dyDescent="0.2">
      <c r="B31" s="75"/>
      <c r="C31" s="76"/>
      <c r="D31" s="117"/>
      <c r="E31" s="68">
        <f t="shared" si="8"/>
        <v>0</v>
      </c>
      <c r="F31" s="76"/>
      <c r="G31" s="76"/>
      <c r="H31" s="76"/>
      <c r="I31" s="76"/>
      <c r="J31" s="76"/>
      <c r="K31" s="76"/>
      <c r="L31" s="76"/>
      <c r="M31" s="68">
        <f t="shared" si="9"/>
        <v>0</v>
      </c>
      <c r="N31" s="68">
        <f t="shared" ref="N31" si="13">SUM(E31,M31)</f>
        <v>0</v>
      </c>
    </row>
    <row r="32" spans="2:14" x14ac:dyDescent="0.2">
      <c r="B32" s="75"/>
      <c r="C32" s="76"/>
      <c r="D32" s="117"/>
      <c r="E32" s="68">
        <f t="shared" si="8"/>
        <v>0</v>
      </c>
      <c r="F32" s="76"/>
      <c r="G32" s="76"/>
      <c r="H32" s="76"/>
      <c r="I32" s="76"/>
      <c r="J32" s="76"/>
      <c r="K32" s="76"/>
      <c r="L32" s="76"/>
      <c r="M32" s="68">
        <f t="shared" si="9"/>
        <v>0</v>
      </c>
      <c r="N32" s="68">
        <f>SUM(E32,M32)</f>
        <v>0</v>
      </c>
    </row>
    <row r="33" spans="2:14" x14ac:dyDescent="0.2">
      <c r="B33" s="75"/>
      <c r="C33" s="76"/>
      <c r="D33" s="117"/>
      <c r="E33" s="68">
        <f t="shared" si="8"/>
        <v>0</v>
      </c>
      <c r="F33" s="76"/>
      <c r="G33" s="76"/>
      <c r="H33" s="76"/>
      <c r="I33" s="76"/>
      <c r="J33" s="76"/>
      <c r="K33" s="76"/>
      <c r="L33" s="76"/>
      <c r="M33" s="68">
        <f t="shared" si="9"/>
        <v>0</v>
      </c>
      <c r="N33" s="68">
        <f t="shared" ref="N33" si="14">SUM(E33,M33)</f>
        <v>0</v>
      </c>
    </row>
    <row r="34" spans="2:14" x14ac:dyDescent="0.2">
      <c r="B34" s="75"/>
      <c r="C34" s="76"/>
      <c r="D34" s="117"/>
      <c r="E34" s="68">
        <f t="shared" si="8"/>
        <v>0</v>
      </c>
      <c r="F34" s="76"/>
      <c r="G34" s="76"/>
      <c r="H34" s="76"/>
      <c r="I34" s="76"/>
      <c r="J34" s="76"/>
      <c r="K34" s="76"/>
      <c r="L34" s="76"/>
      <c r="M34" s="68">
        <f>SUM(F34:L34)</f>
        <v>0</v>
      </c>
      <c r="N34" s="68">
        <f>SUM(E34,M34)</f>
        <v>0</v>
      </c>
    </row>
    <row r="35" spans="2:14" x14ac:dyDescent="0.2">
      <c r="B35" s="75"/>
      <c r="C35" s="76"/>
      <c r="D35" s="117"/>
      <c r="E35" s="68">
        <f t="shared" si="8"/>
        <v>0</v>
      </c>
      <c r="F35" s="76"/>
      <c r="G35" s="76"/>
      <c r="H35" s="76"/>
      <c r="I35" s="76"/>
      <c r="J35" s="76"/>
      <c r="K35" s="76"/>
      <c r="L35" s="76"/>
      <c r="M35" s="68">
        <f t="shared" ref="M35:M36" si="15">SUM(F35:L35)</f>
        <v>0</v>
      </c>
      <c r="N35" s="68">
        <f t="shared" ref="N35:N36" si="16">SUM(E35,M35)</f>
        <v>0</v>
      </c>
    </row>
    <row r="36" spans="2:14" x14ac:dyDescent="0.2">
      <c r="B36" s="75"/>
      <c r="C36" s="76"/>
      <c r="D36" s="117"/>
      <c r="E36" s="68">
        <f t="shared" si="8"/>
        <v>0</v>
      </c>
      <c r="F36" s="76"/>
      <c r="G36" s="76"/>
      <c r="H36" s="76"/>
      <c r="I36" s="76"/>
      <c r="J36" s="76"/>
      <c r="K36" s="76"/>
      <c r="L36" s="76"/>
      <c r="M36" s="68">
        <f t="shared" si="15"/>
        <v>0</v>
      </c>
      <c r="N36" s="68">
        <f t="shared" si="16"/>
        <v>0</v>
      </c>
    </row>
    <row r="37" spans="2:14" ht="15" thickBot="1" x14ac:dyDescent="0.25">
      <c r="B37" s="75"/>
      <c r="C37" s="76"/>
      <c r="D37" s="118"/>
      <c r="E37" s="69">
        <f>C37*D37</f>
        <v>0</v>
      </c>
      <c r="F37" s="67"/>
      <c r="G37" s="67"/>
      <c r="H37" s="67"/>
      <c r="I37" s="67"/>
      <c r="J37" s="67"/>
      <c r="K37" s="67"/>
      <c r="L37" s="67"/>
      <c r="M37" s="69">
        <f>SUM(F37:L37)</f>
        <v>0</v>
      </c>
      <c r="N37" s="69">
        <f>SUM(E37,M37)</f>
        <v>0</v>
      </c>
    </row>
    <row r="38" spans="2:14" ht="15.75" thickTop="1" x14ac:dyDescent="0.25">
      <c r="B38" s="212" t="s">
        <v>6</v>
      </c>
      <c r="C38" s="212"/>
      <c r="D38" s="124"/>
      <c r="E38" s="114">
        <f>SUM(E12:E37)</f>
        <v>0</v>
      </c>
      <c r="F38" s="114">
        <f t="shared" ref="F38:N38" si="17">SUM(F12:F37)</f>
        <v>0</v>
      </c>
      <c r="G38" s="114">
        <f t="shared" si="17"/>
        <v>0</v>
      </c>
      <c r="H38" s="114">
        <f t="shared" si="17"/>
        <v>0</v>
      </c>
      <c r="I38" s="114">
        <f t="shared" si="17"/>
        <v>0</v>
      </c>
      <c r="J38" s="114">
        <f t="shared" si="17"/>
        <v>0</v>
      </c>
      <c r="K38" s="114">
        <f t="shared" si="17"/>
        <v>0</v>
      </c>
      <c r="L38" s="114">
        <f t="shared" si="17"/>
        <v>0</v>
      </c>
      <c r="M38" s="114">
        <f t="shared" si="17"/>
        <v>0</v>
      </c>
      <c r="N38" s="114">
        <f t="shared" si="17"/>
        <v>0</v>
      </c>
    </row>
  </sheetData>
  <mergeCells count="4">
    <mergeCell ref="E3:F3"/>
    <mergeCell ref="E2:F2"/>
    <mergeCell ref="B38:C38"/>
    <mergeCell ref="B5:H5"/>
  </mergeCells>
  <pageMargins left="0.25" right="0.25" top="0.75" bottom="0.75" header="0.3" footer="0.3"/>
  <pageSetup scale="37" fitToWidth="0" fitToHeight="0" orientation="landscape"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98266-AC46-46F6-B579-5782132C260E}">
  <sheetPr>
    <pageSetUpPr fitToPage="1"/>
  </sheetPr>
  <dimension ref="A1:O33"/>
  <sheetViews>
    <sheetView showGridLines="0" zoomScale="80" zoomScaleNormal="80" workbookViewId="0">
      <selection activeCell="A3" sqref="A3"/>
    </sheetView>
  </sheetViews>
  <sheetFormatPr defaultColWidth="9.140625" defaultRowHeight="14.25" x14ac:dyDescent="0.2"/>
  <cols>
    <col min="1" max="1" width="4.7109375" style="66" customWidth="1"/>
    <col min="2" max="2" width="53.7109375" style="66" customWidth="1"/>
    <col min="3" max="14" width="23.7109375" style="66" customWidth="1"/>
    <col min="15" max="15" width="22.7109375" style="66" customWidth="1"/>
    <col min="16" max="17" width="25.7109375" style="66" customWidth="1"/>
    <col min="18" max="18" width="15.140625" style="66" bestFit="1" customWidth="1"/>
    <col min="19" max="16384" width="9.140625" style="66"/>
  </cols>
  <sheetData>
    <row r="1" spans="1:10" s="7" customFormat="1" ht="15" x14ac:dyDescent="0.2">
      <c r="A1" s="89" t="s">
        <v>16</v>
      </c>
      <c r="B1" s="9"/>
      <c r="C1" s="9"/>
      <c r="D1" s="9"/>
      <c r="E1" s="9"/>
      <c r="F1" s="9"/>
    </row>
    <row r="2" spans="1:10" s="7" customFormat="1" ht="15" customHeight="1" x14ac:dyDescent="0.25">
      <c r="A2" s="5" t="s">
        <v>42</v>
      </c>
      <c r="B2" s="9"/>
      <c r="D2" s="120" t="s">
        <v>46</v>
      </c>
      <c r="E2" s="181" t="str">
        <f>IF('3. Cost Proposal Summary'!F2="","",'3. Cost Proposal Summary'!F2)</f>
        <v/>
      </c>
      <c r="F2" s="181"/>
    </row>
    <row r="3" spans="1:10" s="7" customFormat="1" ht="16.5" customHeight="1" x14ac:dyDescent="0.2">
      <c r="A3" s="90" t="s">
        <v>145</v>
      </c>
      <c r="B3" s="9"/>
      <c r="E3" s="182" t="s">
        <v>2</v>
      </c>
      <c r="F3" s="182"/>
    </row>
    <row r="4" spans="1:10" s="7" customFormat="1" ht="15" x14ac:dyDescent="0.25">
      <c r="A4" s="6" t="s">
        <v>43</v>
      </c>
      <c r="B4" s="6"/>
      <c r="C4" s="10"/>
      <c r="D4" s="10"/>
      <c r="E4" s="10"/>
      <c r="F4" s="10"/>
    </row>
    <row r="5" spans="1:10" s="7" customFormat="1" ht="15" x14ac:dyDescent="0.25">
      <c r="A5" s="6"/>
      <c r="B5" s="6"/>
      <c r="C5" s="10"/>
      <c r="D5" s="10"/>
      <c r="E5" s="10"/>
      <c r="F5" s="10"/>
    </row>
    <row r="6" spans="1:10" ht="129" customHeight="1" x14ac:dyDescent="0.2">
      <c r="B6" s="194" t="s">
        <v>144</v>
      </c>
      <c r="C6" s="195"/>
      <c r="D6" s="195"/>
      <c r="E6" s="195"/>
      <c r="F6" s="196"/>
    </row>
    <row r="8" spans="1:10" ht="15" x14ac:dyDescent="0.2">
      <c r="B8" s="84" t="s">
        <v>100</v>
      </c>
      <c r="C8" s="85"/>
      <c r="D8" s="148"/>
      <c r="E8" s="149"/>
      <c r="F8" s="149"/>
      <c r="G8" s="149"/>
      <c r="H8" s="149"/>
      <c r="I8" s="149"/>
      <c r="J8" s="86"/>
    </row>
    <row r="9" spans="1:10" ht="15" x14ac:dyDescent="0.2">
      <c r="B9" s="150" t="s">
        <v>101</v>
      </c>
      <c r="C9" s="213"/>
      <c r="D9" s="213"/>
      <c r="E9" s="156"/>
      <c r="F9" s="156"/>
      <c r="G9" s="156"/>
      <c r="H9" s="156"/>
      <c r="I9" s="149"/>
      <c r="J9" s="86"/>
    </row>
    <row r="10" spans="1:10" ht="15" x14ac:dyDescent="0.2">
      <c r="C10" s="102" t="s">
        <v>11</v>
      </c>
      <c r="D10" s="102" t="s">
        <v>29</v>
      </c>
      <c r="E10" s="102" t="s">
        <v>30</v>
      </c>
      <c r="F10" s="102" t="s">
        <v>65</v>
      </c>
      <c r="G10" s="102" t="s">
        <v>66</v>
      </c>
      <c r="H10" s="102" t="s">
        <v>67</v>
      </c>
      <c r="I10" s="102" t="s">
        <v>68</v>
      </c>
      <c r="J10" s="102" t="s">
        <v>12</v>
      </c>
    </row>
    <row r="11" spans="1:10" ht="15" x14ac:dyDescent="0.25">
      <c r="B11" s="115" t="s">
        <v>64</v>
      </c>
      <c r="C11" s="157"/>
      <c r="D11" s="76"/>
      <c r="E11" s="76"/>
      <c r="F11" s="76"/>
      <c r="G11" s="76"/>
      <c r="H11" s="76"/>
      <c r="I11" s="76"/>
      <c r="J11" s="119">
        <f>SUM(C11:I11)</f>
        <v>0</v>
      </c>
    </row>
    <row r="12" spans="1:10" ht="15" x14ac:dyDescent="0.25">
      <c r="B12"/>
      <c r="C12"/>
    </row>
    <row r="13" spans="1:10" ht="15" x14ac:dyDescent="0.2">
      <c r="B13" s="84" t="s">
        <v>105</v>
      </c>
      <c r="C13" s="85"/>
      <c r="D13" s="148"/>
      <c r="E13" s="149"/>
      <c r="F13" s="149"/>
      <c r="G13" s="149"/>
      <c r="H13" s="149"/>
      <c r="I13" s="149"/>
      <c r="J13" s="86"/>
    </row>
    <row r="14" spans="1:10" ht="15" x14ac:dyDescent="0.2">
      <c r="B14" s="153" t="s">
        <v>102</v>
      </c>
      <c r="C14" s="213"/>
      <c r="D14" s="213"/>
      <c r="E14" s="156"/>
      <c r="F14" s="156"/>
      <c r="G14" s="156"/>
      <c r="H14" s="156"/>
      <c r="I14" s="156"/>
      <c r="J14" s="156"/>
    </row>
    <row r="15" spans="1:10" ht="15" x14ac:dyDescent="0.2">
      <c r="C15" s="102" t="s">
        <v>11</v>
      </c>
      <c r="D15" s="102" t="s">
        <v>29</v>
      </c>
      <c r="E15" s="102" t="s">
        <v>30</v>
      </c>
      <c r="F15" s="102" t="s">
        <v>65</v>
      </c>
      <c r="G15" s="102" t="s">
        <v>66</v>
      </c>
      <c r="H15" s="102" t="s">
        <v>67</v>
      </c>
      <c r="I15" s="102" t="s">
        <v>68</v>
      </c>
      <c r="J15" s="102" t="s">
        <v>12</v>
      </c>
    </row>
    <row r="16" spans="1:10" ht="15" x14ac:dyDescent="0.25">
      <c r="B16" s="115" t="s">
        <v>64</v>
      </c>
      <c r="C16" s="76"/>
      <c r="D16" s="76"/>
      <c r="E16" s="76"/>
      <c r="F16" s="76"/>
      <c r="G16" s="76"/>
      <c r="H16" s="76"/>
      <c r="I16" s="76"/>
      <c r="J16" s="119">
        <f>SUM(C16:I16)</f>
        <v>0</v>
      </c>
    </row>
    <row r="17" spans="2:15" ht="15" x14ac:dyDescent="0.25">
      <c r="B17" s="154"/>
      <c r="C17" s="151"/>
      <c r="D17" s="151"/>
      <c r="E17" s="151"/>
      <c r="F17" s="151"/>
      <c r="G17" s="151"/>
      <c r="H17" s="151"/>
      <c r="I17" s="151"/>
      <c r="J17" s="151"/>
    </row>
    <row r="18" spans="2:15" ht="15" x14ac:dyDescent="0.2">
      <c r="B18" s="153" t="s">
        <v>103</v>
      </c>
      <c r="C18" s="213"/>
      <c r="D18" s="213"/>
      <c r="E18" s="156"/>
      <c r="F18" s="156"/>
      <c r="G18" s="156"/>
      <c r="H18" s="156"/>
      <c r="I18" s="152"/>
      <c r="J18" s="155"/>
      <c r="K18" s="151"/>
      <c r="L18" s="151"/>
      <c r="M18" s="151"/>
      <c r="N18" s="151"/>
      <c r="O18" s="151"/>
    </row>
    <row r="19" spans="2:15" ht="15" x14ac:dyDescent="0.2">
      <c r="C19" s="102" t="s">
        <v>11</v>
      </c>
      <c r="D19" s="102" t="s">
        <v>29</v>
      </c>
      <c r="E19" s="102" t="s">
        <v>30</v>
      </c>
      <c r="F19" s="102" t="s">
        <v>65</v>
      </c>
      <c r="G19" s="102" t="s">
        <v>66</v>
      </c>
      <c r="H19" s="102" t="s">
        <v>67</v>
      </c>
      <c r="I19" s="102" t="s">
        <v>68</v>
      </c>
      <c r="J19" s="102" t="s">
        <v>12</v>
      </c>
      <c r="K19" s="151"/>
      <c r="L19" s="151"/>
      <c r="M19" s="151"/>
      <c r="N19" s="151"/>
      <c r="O19" s="151"/>
    </row>
    <row r="20" spans="2:15" ht="15" x14ac:dyDescent="0.25">
      <c r="B20" s="115" t="s">
        <v>64</v>
      </c>
      <c r="C20" s="76"/>
      <c r="D20" s="76"/>
      <c r="E20" s="76"/>
      <c r="F20" s="76"/>
      <c r="G20" s="76"/>
      <c r="H20" s="76"/>
      <c r="I20" s="76"/>
      <c r="J20" s="119">
        <f>SUM(C20:I20)</f>
        <v>0</v>
      </c>
      <c r="K20" s="151"/>
      <c r="L20" s="151"/>
      <c r="M20" s="151"/>
      <c r="N20" s="151"/>
      <c r="O20" s="151"/>
    </row>
    <row r="21" spans="2:15" x14ac:dyDescent="0.2">
      <c r="B21" s="151"/>
      <c r="C21" s="151"/>
      <c r="D21" s="151"/>
      <c r="E21" s="151"/>
      <c r="F21" s="151"/>
      <c r="G21" s="151"/>
      <c r="H21" s="151"/>
      <c r="I21" s="151"/>
      <c r="J21" s="151"/>
      <c r="K21" s="151"/>
      <c r="L21" s="151"/>
      <c r="M21" s="151"/>
      <c r="N21" s="151"/>
      <c r="O21" s="151"/>
    </row>
    <row r="22" spans="2:15" ht="15" x14ac:dyDescent="0.2">
      <c r="B22" s="153" t="s">
        <v>104</v>
      </c>
      <c r="C22" s="213"/>
      <c r="D22" s="213"/>
      <c r="E22" s="156"/>
      <c r="F22" s="156"/>
      <c r="G22" s="156"/>
      <c r="H22" s="156"/>
      <c r="I22" s="152"/>
      <c r="J22" s="155"/>
      <c r="K22" s="151"/>
      <c r="L22" s="151"/>
      <c r="M22" s="151"/>
      <c r="N22" s="151"/>
      <c r="O22" s="151"/>
    </row>
    <row r="23" spans="2:15" ht="15" x14ac:dyDescent="0.2">
      <c r="C23" s="102" t="s">
        <v>11</v>
      </c>
      <c r="D23" s="102" t="s">
        <v>29</v>
      </c>
      <c r="E23" s="102" t="s">
        <v>30</v>
      </c>
      <c r="F23" s="102" t="s">
        <v>65</v>
      </c>
      <c r="G23" s="102" t="s">
        <v>66</v>
      </c>
      <c r="H23" s="102" t="s">
        <v>67</v>
      </c>
      <c r="I23" s="102" t="s">
        <v>68</v>
      </c>
      <c r="J23" s="102" t="s">
        <v>12</v>
      </c>
      <c r="K23" s="151"/>
      <c r="L23" s="151"/>
      <c r="M23" s="151"/>
      <c r="N23" s="151"/>
      <c r="O23" s="151"/>
    </row>
    <row r="24" spans="2:15" ht="15" x14ac:dyDescent="0.25">
      <c r="B24" s="115" t="s">
        <v>64</v>
      </c>
      <c r="C24" s="76"/>
      <c r="D24" s="76"/>
      <c r="E24" s="76"/>
      <c r="F24" s="76"/>
      <c r="G24" s="76"/>
      <c r="H24" s="76"/>
      <c r="I24" s="76"/>
      <c r="J24" s="119">
        <f>SUM(C24:I24)</f>
        <v>0</v>
      </c>
      <c r="K24" s="151"/>
      <c r="L24" s="151"/>
      <c r="M24" s="151"/>
      <c r="N24" s="151"/>
      <c r="O24" s="151"/>
    </row>
    <row r="25" spans="2:15" x14ac:dyDescent="0.2">
      <c r="B25" s="151"/>
      <c r="C25" s="151"/>
      <c r="D25" s="151"/>
      <c r="E25" s="151"/>
      <c r="F25" s="151"/>
      <c r="G25" s="151"/>
      <c r="H25" s="151"/>
      <c r="I25" s="151"/>
      <c r="J25" s="151"/>
      <c r="K25" s="151"/>
      <c r="L25" s="151"/>
      <c r="M25" s="151"/>
      <c r="N25" s="151"/>
      <c r="O25" s="151"/>
    </row>
    <row r="26" spans="2:15" x14ac:dyDescent="0.2">
      <c r="B26" s="151"/>
      <c r="C26" s="151"/>
      <c r="D26" s="151"/>
      <c r="E26" s="151"/>
      <c r="F26" s="151"/>
      <c r="G26" s="151"/>
      <c r="H26" s="151"/>
      <c r="I26" s="151"/>
      <c r="J26" s="151"/>
      <c r="K26" s="151"/>
      <c r="L26" s="151"/>
      <c r="M26" s="151"/>
      <c r="N26" s="151"/>
      <c r="O26" s="151"/>
    </row>
    <row r="27" spans="2:15" x14ac:dyDescent="0.2">
      <c r="B27" s="151"/>
      <c r="C27" s="151"/>
      <c r="D27" s="151"/>
      <c r="E27" s="151"/>
      <c r="F27" s="151"/>
      <c r="G27" s="151"/>
      <c r="H27" s="151"/>
      <c r="I27" s="151"/>
      <c r="J27" s="151"/>
      <c r="K27" s="151"/>
      <c r="L27" s="151"/>
      <c r="M27" s="151"/>
      <c r="N27" s="151"/>
      <c r="O27" s="151"/>
    </row>
    <row r="28" spans="2:15" x14ac:dyDescent="0.2">
      <c r="B28" s="151"/>
      <c r="C28" s="151"/>
      <c r="D28" s="151"/>
      <c r="E28" s="151"/>
      <c r="F28" s="151"/>
      <c r="G28" s="151"/>
      <c r="H28" s="151"/>
      <c r="I28" s="151"/>
      <c r="J28" s="151"/>
      <c r="K28" s="151"/>
      <c r="L28" s="151"/>
      <c r="M28" s="151"/>
      <c r="N28" s="151"/>
      <c r="O28" s="151"/>
    </row>
    <row r="29" spans="2:15" x14ac:dyDescent="0.2">
      <c r="B29" s="151"/>
      <c r="C29" s="151"/>
      <c r="D29" s="151"/>
      <c r="E29" s="151"/>
      <c r="F29" s="151"/>
      <c r="G29" s="151"/>
      <c r="H29" s="151"/>
      <c r="I29" s="151"/>
      <c r="J29" s="151"/>
      <c r="K29" s="151"/>
      <c r="L29" s="151"/>
      <c r="M29" s="151"/>
      <c r="N29" s="151"/>
      <c r="O29" s="151"/>
    </row>
    <row r="30" spans="2:15" x14ac:dyDescent="0.2">
      <c r="B30" s="151"/>
      <c r="C30" s="151"/>
      <c r="D30" s="151"/>
      <c r="E30" s="151"/>
      <c r="F30" s="151"/>
      <c r="G30" s="151"/>
      <c r="H30" s="151"/>
      <c r="I30" s="151"/>
      <c r="J30" s="151"/>
      <c r="K30" s="151"/>
      <c r="L30" s="151"/>
      <c r="M30" s="151"/>
      <c r="N30" s="151"/>
      <c r="O30" s="151"/>
    </row>
    <row r="31" spans="2:15" x14ac:dyDescent="0.2">
      <c r="B31" s="151"/>
      <c r="C31" s="151"/>
      <c r="D31" s="151"/>
      <c r="E31" s="151"/>
      <c r="F31" s="151"/>
      <c r="G31" s="151"/>
      <c r="H31" s="151"/>
      <c r="I31" s="151"/>
      <c r="J31" s="151"/>
      <c r="K31" s="151"/>
      <c r="L31" s="151"/>
      <c r="M31" s="151"/>
      <c r="N31" s="151"/>
      <c r="O31" s="151"/>
    </row>
    <row r="32" spans="2:15" x14ac:dyDescent="0.2">
      <c r="B32" s="151"/>
      <c r="C32" s="151"/>
      <c r="D32" s="151"/>
      <c r="E32" s="151"/>
      <c r="F32" s="151"/>
      <c r="G32" s="151"/>
      <c r="H32" s="151"/>
      <c r="I32" s="151"/>
      <c r="J32" s="151"/>
      <c r="K32" s="151"/>
      <c r="L32" s="151"/>
      <c r="M32" s="151"/>
      <c r="N32" s="151"/>
      <c r="O32" s="151"/>
    </row>
    <row r="33" spans="2:15" x14ac:dyDescent="0.2">
      <c r="B33" s="151"/>
      <c r="C33" s="151"/>
      <c r="D33" s="151"/>
      <c r="E33" s="151"/>
      <c r="F33" s="151"/>
      <c r="G33" s="151"/>
      <c r="H33" s="151"/>
      <c r="I33" s="151"/>
      <c r="J33" s="151"/>
      <c r="K33" s="151"/>
      <c r="L33" s="151"/>
      <c r="M33" s="151"/>
      <c r="N33" s="151"/>
      <c r="O33" s="151"/>
    </row>
  </sheetData>
  <mergeCells count="7">
    <mergeCell ref="C22:D22"/>
    <mergeCell ref="B6:F6"/>
    <mergeCell ref="E2:F2"/>
    <mergeCell ref="E3:F3"/>
    <mergeCell ref="C14:D14"/>
    <mergeCell ref="C9:D9"/>
    <mergeCell ref="C18:D18"/>
  </mergeCells>
  <pageMargins left="0.25" right="0.25" top="0.75" bottom="0.75" header="0.3" footer="0.3"/>
  <pageSetup scale="41" orientation="landscape"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1. Title</vt:lpstr>
      <vt:lpstr>2. Introduction</vt:lpstr>
      <vt:lpstr>3. Cost Proposal Summary</vt:lpstr>
      <vt:lpstr>4. Staffing Rates</vt:lpstr>
      <vt:lpstr>5. DDI</vt:lpstr>
      <vt:lpstr>6. Systems M&amp;O</vt:lpstr>
      <vt:lpstr>7. Other Costs</vt:lpstr>
      <vt:lpstr>8. Hosting</vt:lpstr>
      <vt:lpstr>'1. Title'!Print_Area</vt:lpstr>
      <vt:lpstr>'5. DDI'!Print_Titles</vt:lpstr>
      <vt:lpstr>'6. Systems M&amp;O'!Print_Titles</vt:lpstr>
      <vt:lpstr>'7. Other Costs'!Print_Titles</vt:lpstr>
      <vt:lpstr>'8. Hosting'!Print_Titles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dc:creator>
  <cp:lastModifiedBy>Margurite Aluqdah</cp:lastModifiedBy>
  <cp:lastPrinted>2019-04-12T23:32:59Z</cp:lastPrinted>
  <dcterms:created xsi:type="dcterms:W3CDTF">2015-01-30T02:18:39Z</dcterms:created>
  <dcterms:modified xsi:type="dcterms:W3CDTF">2020-04-06T17:05:41Z</dcterms:modified>
</cp:coreProperties>
</file>